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uczelnia_ogólne\2026\Cybermil26_27\Aktualność\"/>
    </mc:Choice>
  </mc:AlternateContent>
  <xr:revisionPtr revIDLastSave="0" documentId="8_{77440903-6F08-4003-A698-3C056C19049E}" xr6:coauthVersionLast="47" xr6:coauthVersionMax="47" xr10:uidLastSave="{00000000-0000-0000-0000-000000000000}"/>
  <bookViews>
    <workbookView xWindow="-108" yWindow="-108" windowWidth="23256" windowHeight="12456" xr2:uid="{00000000-000D-0000-FFFF-FFFF00000000}"/>
  </bookViews>
  <sheets>
    <sheet name="ZGŁOSZENIA" sheetId="1" r:id="rId1"/>
    <sheet name="INSTRUKCJA" sheetId="2" r:id="rId2"/>
    <sheet name="LISTY"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11" i="1" l="1"/>
  <c r="M411" i="1"/>
  <c r="L411" i="1"/>
  <c r="A411" i="1"/>
  <c r="N410" i="1"/>
  <c r="M410" i="1"/>
  <c r="L410" i="1"/>
  <c r="A410" i="1"/>
  <c r="N409" i="1"/>
  <c r="M409" i="1"/>
  <c r="L409" i="1"/>
  <c r="A409" i="1"/>
  <c r="N408" i="1"/>
  <c r="M408" i="1"/>
  <c r="L408" i="1"/>
  <c r="A408" i="1"/>
  <c r="N407" i="1"/>
  <c r="M407" i="1"/>
  <c r="L407" i="1"/>
  <c r="A407" i="1"/>
  <c r="N406" i="1"/>
  <c r="M406" i="1"/>
  <c r="L406" i="1"/>
  <c r="A406" i="1"/>
  <c r="N405" i="1"/>
  <c r="M405" i="1"/>
  <c r="L405" i="1"/>
  <c r="A405" i="1"/>
  <c r="N404" i="1"/>
  <c r="M404" i="1"/>
  <c r="L404" i="1"/>
  <c r="A404" i="1"/>
  <c r="N403" i="1"/>
  <c r="M403" i="1"/>
  <c r="L403" i="1"/>
  <c r="A403" i="1"/>
  <c r="N402" i="1"/>
  <c r="M402" i="1"/>
  <c r="L402" i="1"/>
  <c r="A402" i="1"/>
  <c r="N401" i="1"/>
  <c r="M401" i="1"/>
  <c r="L401" i="1"/>
  <c r="A401" i="1"/>
  <c r="N400" i="1"/>
  <c r="M400" i="1"/>
  <c r="L400" i="1"/>
  <c r="A400" i="1"/>
  <c r="N399" i="1"/>
  <c r="M399" i="1"/>
  <c r="L399" i="1"/>
  <c r="A399" i="1"/>
  <c r="N398" i="1"/>
  <c r="M398" i="1"/>
  <c r="L398" i="1"/>
  <c r="A398" i="1"/>
  <c r="N397" i="1"/>
  <c r="M397" i="1"/>
  <c r="L397" i="1"/>
  <c r="A397" i="1"/>
  <c r="N396" i="1"/>
  <c r="M396" i="1"/>
  <c r="L396" i="1"/>
  <c r="A396" i="1"/>
  <c r="N395" i="1"/>
  <c r="M395" i="1"/>
  <c r="L395" i="1"/>
  <c r="A395" i="1"/>
  <c r="N394" i="1"/>
  <c r="M394" i="1"/>
  <c r="L394" i="1"/>
  <c r="A394" i="1"/>
  <c r="N393" i="1"/>
  <c r="M393" i="1"/>
  <c r="L393" i="1"/>
  <c r="A393" i="1"/>
  <c r="N392" i="1"/>
  <c r="M392" i="1"/>
  <c r="L392" i="1"/>
  <c r="A392" i="1"/>
  <c r="N391" i="1"/>
  <c r="M391" i="1"/>
  <c r="L391" i="1"/>
  <c r="A391" i="1"/>
  <c r="N390" i="1"/>
  <c r="M390" i="1"/>
  <c r="L390" i="1"/>
  <c r="A390" i="1"/>
  <c r="N389" i="1"/>
  <c r="M389" i="1"/>
  <c r="L389" i="1"/>
  <c r="A389" i="1"/>
  <c r="N388" i="1"/>
  <c r="M388" i="1"/>
  <c r="L388" i="1"/>
  <c r="A388" i="1"/>
  <c r="N387" i="1"/>
  <c r="M387" i="1"/>
  <c r="L387" i="1"/>
  <c r="A387" i="1"/>
  <c r="N386" i="1"/>
  <c r="M386" i="1"/>
  <c r="L386" i="1"/>
  <c r="A386" i="1"/>
  <c r="N385" i="1"/>
  <c r="M385" i="1"/>
  <c r="L385" i="1"/>
  <c r="A385" i="1"/>
  <c r="N384" i="1"/>
  <c r="M384" i="1"/>
  <c r="L384" i="1"/>
  <c r="A384" i="1"/>
  <c r="N383" i="1"/>
  <c r="M383" i="1"/>
  <c r="L383" i="1"/>
  <c r="A383" i="1"/>
  <c r="N382" i="1"/>
  <c r="M382" i="1"/>
  <c r="L382" i="1"/>
  <c r="A382" i="1"/>
  <c r="N381" i="1"/>
  <c r="M381" i="1"/>
  <c r="L381" i="1"/>
  <c r="A381" i="1"/>
  <c r="N380" i="1"/>
  <c r="M380" i="1"/>
  <c r="L380" i="1"/>
  <c r="A380" i="1"/>
  <c r="N379" i="1"/>
  <c r="M379" i="1"/>
  <c r="L379" i="1"/>
  <c r="A379" i="1"/>
  <c r="N378" i="1"/>
  <c r="M378" i="1"/>
  <c r="L378" i="1"/>
  <c r="A378" i="1"/>
  <c r="N377" i="1"/>
  <c r="M377" i="1"/>
  <c r="L377" i="1"/>
  <c r="A377" i="1"/>
  <c r="N376" i="1"/>
  <c r="M376" i="1"/>
  <c r="L376" i="1"/>
  <c r="A376" i="1"/>
  <c r="N375" i="1"/>
  <c r="M375" i="1"/>
  <c r="L375" i="1"/>
  <c r="A375" i="1"/>
  <c r="N374" i="1"/>
  <c r="M374" i="1"/>
  <c r="L374" i="1"/>
  <c r="A374" i="1"/>
  <c r="N373" i="1"/>
  <c r="M373" i="1"/>
  <c r="L373" i="1"/>
  <c r="A373" i="1"/>
  <c r="N372" i="1"/>
  <c r="M372" i="1"/>
  <c r="L372" i="1"/>
  <c r="A372" i="1"/>
  <c r="N371" i="1"/>
  <c r="M371" i="1"/>
  <c r="L371" i="1"/>
  <c r="A371" i="1"/>
  <c r="N370" i="1"/>
  <c r="M370" i="1"/>
  <c r="L370" i="1"/>
  <c r="A370" i="1"/>
  <c r="N369" i="1"/>
  <c r="M369" i="1"/>
  <c r="L369" i="1"/>
  <c r="A369" i="1"/>
  <c r="N368" i="1"/>
  <c r="M368" i="1"/>
  <c r="L368" i="1"/>
  <c r="A368" i="1"/>
  <c r="N367" i="1"/>
  <c r="M367" i="1"/>
  <c r="L367" i="1"/>
  <c r="A367" i="1"/>
  <c r="N366" i="1"/>
  <c r="M366" i="1"/>
  <c r="L366" i="1"/>
  <c r="A366" i="1"/>
  <c r="N365" i="1"/>
  <c r="M365" i="1"/>
  <c r="L365" i="1"/>
  <c r="A365" i="1"/>
  <c r="N364" i="1"/>
  <c r="M364" i="1"/>
  <c r="L364" i="1"/>
  <c r="A364" i="1"/>
  <c r="N363" i="1"/>
  <c r="M363" i="1"/>
  <c r="L363" i="1"/>
  <c r="A363" i="1"/>
  <c r="N362" i="1"/>
  <c r="M362" i="1"/>
  <c r="L362" i="1"/>
  <c r="A362" i="1"/>
  <c r="N361" i="1"/>
  <c r="M361" i="1"/>
  <c r="L361" i="1"/>
  <c r="A361" i="1"/>
  <c r="N360" i="1"/>
  <c r="M360" i="1"/>
  <c r="L360" i="1"/>
  <c r="A360" i="1"/>
  <c r="N359" i="1"/>
  <c r="M359" i="1"/>
  <c r="L359" i="1"/>
  <c r="A359" i="1"/>
  <c r="N358" i="1"/>
  <c r="M358" i="1"/>
  <c r="L358" i="1"/>
  <c r="A358" i="1"/>
  <c r="N357" i="1"/>
  <c r="M357" i="1"/>
  <c r="L357" i="1"/>
  <c r="A357" i="1"/>
  <c r="N356" i="1"/>
  <c r="M356" i="1"/>
  <c r="L356" i="1"/>
  <c r="A356" i="1"/>
  <c r="N355" i="1"/>
  <c r="M355" i="1"/>
  <c r="L355" i="1"/>
  <c r="A355" i="1"/>
  <c r="N354" i="1"/>
  <c r="M354" i="1"/>
  <c r="L354" i="1"/>
  <c r="A354" i="1"/>
  <c r="N353" i="1"/>
  <c r="M353" i="1"/>
  <c r="L353" i="1"/>
  <c r="A353" i="1"/>
  <c r="N352" i="1"/>
  <c r="M352" i="1"/>
  <c r="L352" i="1"/>
  <c r="A352" i="1"/>
  <c r="N351" i="1"/>
  <c r="M351" i="1"/>
  <c r="L351" i="1"/>
  <c r="A351" i="1"/>
  <c r="N350" i="1"/>
  <c r="M350" i="1"/>
  <c r="L350" i="1"/>
  <c r="A350" i="1"/>
  <c r="N349" i="1"/>
  <c r="M349" i="1"/>
  <c r="L349" i="1"/>
  <c r="A349" i="1"/>
  <c r="N348" i="1"/>
  <c r="M348" i="1"/>
  <c r="L348" i="1"/>
  <c r="A348" i="1"/>
  <c r="N347" i="1"/>
  <c r="M347" i="1"/>
  <c r="L347" i="1"/>
  <c r="A347" i="1"/>
  <c r="N346" i="1"/>
  <c r="M346" i="1"/>
  <c r="L346" i="1"/>
  <c r="A346" i="1"/>
  <c r="N345" i="1"/>
  <c r="M345" i="1"/>
  <c r="L345" i="1"/>
  <c r="A345" i="1"/>
  <c r="N344" i="1"/>
  <c r="M344" i="1"/>
  <c r="L344" i="1"/>
  <c r="A344" i="1"/>
  <c r="N343" i="1"/>
  <c r="M343" i="1"/>
  <c r="L343" i="1"/>
  <c r="A343" i="1"/>
  <c r="N342" i="1"/>
  <c r="M342" i="1"/>
  <c r="L342" i="1"/>
  <c r="A342" i="1"/>
  <c r="N341" i="1"/>
  <c r="M341" i="1"/>
  <c r="L341" i="1"/>
  <c r="A341" i="1"/>
  <c r="N340" i="1"/>
  <c r="M340" i="1"/>
  <c r="L340" i="1"/>
  <c r="A340" i="1"/>
  <c r="N339" i="1"/>
  <c r="M339" i="1"/>
  <c r="L339" i="1"/>
  <c r="A339" i="1"/>
  <c r="N338" i="1"/>
  <c r="M338" i="1"/>
  <c r="L338" i="1"/>
  <c r="A338" i="1"/>
  <c r="N337" i="1"/>
  <c r="M337" i="1"/>
  <c r="L337" i="1"/>
  <c r="A337" i="1"/>
  <c r="N336" i="1"/>
  <c r="M336" i="1"/>
  <c r="L336" i="1"/>
  <c r="A336" i="1"/>
  <c r="N335" i="1"/>
  <c r="M335" i="1"/>
  <c r="L335" i="1"/>
  <c r="A335" i="1"/>
  <c r="N334" i="1"/>
  <c r="M334" i="1"/>
  <c r="L334" i="1"/>
  <c r="A334" i="1"/>
  <c r="N333" i="1"/>
  <c r="M333" i="1"/>
  <c r="L333" i="1"/>
  <c r="A333" i="1"/>
  <c r="N332" i="1"/>
  <c r="M332" i="1"/>
  <c r="L332" i="1"/>
  <c r="A332" i="1"/>
  <c r="N331" i="1"/>
  <c r="M331" i="1"/>
  <c r="L331" i="1"/>
  <c r="A331" i="1"/>
  <c r="N330" i="1"/>
  <c r="M330" i="1"/>
  <c r="L330" i="1"/>
  <c r="A330" i="1"/>
  <c r="N329" i="1"/>
  <c r="M329" i="1"/>
  <c r="L329" i="1"/>
  <c r="A329" i="1"/>
  <c r="N328" i="1"/>
  <c r="M328" i="1"/>
  <c r="L328" i="1"/>
  <c r="A328" i="1"/>
  <c r="N327" i="1"/>
  <c r="M327" i="1"/>
  <c r="L327" i="1"/>
  <c r="A327" i="1"/>
  <c r="N326" i="1"/>
  <c r="M326" i="1"/>
  <c r="L326" i="1"/>
  <c r="A326" i="1"/>
  <c r="N325" i="1"/>
  <c r="M325" i="1"/>
  <c r="L325" i="1"/>
  <c r="A325" i="1"/>
  <c r="N324" i="1"/>
  <c r="M324" i="1"/>
  <c r="L324" i="1"/>
  <c r="A324" i="1"/>
  <c r="N323" i="1"/>
  <c r="M323" i="1"/>
  <c r="L323" i="1"/>
  <c r="A323" i="1"/>
  <c r="N322" i="1"/>
  <c r="M322" i="1"/>
  <c r="L322" i="1"/>
  <c r="A322" i="1"/>
  <c r="N321" i="1"/>
  <c r="M321" i="1"/>
  <c r="L321" i="1"/>
  <c r="A321" i="1"/>
  <c r="N320" i="1"/>
  <c r="M320" i="1"/>
  <c r="L320" i="1"/>
  <c r="A320" i="1"/>
  <c r="N319" i="1"/>
  <c r="M319" i="1"/>
  <c r="L319" i="1"/>
  <c r="A319" i="1"/>
  <c r="N318" i="1"/>
  <c r="M318" i="1"/>
  <c r="L318" i="1"/>
  <c r="A318" i="1"/>
  <c r="N317" i="1"/>
  <c r="M317" i="1"/>
  <c r="L317" i="1"/>
  <c r="A317" i="1"/>
  <c r="N316" i="1"/>
  <c r="M316" i="1"/>
  <c r="L316" i="1"/>
  <c r="A316" i="1"/>
  <c r="N315" i="1"/>
  <c r="M315" i="1"/>
  <c r="L315" i="1"/>
  <c r="A315" i="1"/>
  <c r="N314" i="1"/>
  <c r="M314" i="1"/>
  <c r="L314" i="1"/>
  <c r="A314" i="1"/>
  <c r="N313" i="1"/>
  <c r="M313" i="1"/>
  <c r="L313" i="1"/>
  <c r="A313" i="1"/>
  <c r="N312" i="1"/>
  <c r="M312" i="1"/>
  <c r="L312" i="1"/>
  <c r="A312" i="1"/>
  <c r="N311" i="1"/>
  <c r="M311" i="1"/>
  <c r="L311" i="1"/>
  <c r="A311" i="1"/>
  <c r="N310" i="1"/>
  <c r="M310" i="1"/>
  <c r="L310" i="1"/>
  <c r="A310" i="1"/>
  <c r="N309" i="1"/>
  <c r="M309" i="1"/>
  <c r="L309" i="1"/>
  <c r="A309" i="1"/>
  <c r="N308" i="1"/>
  <c r="M308" i="1"/>
  <c r="L308" i="1"/>
  <c r="A308" i="1"/>
  <c r="N307" i="1"/>
  <c r="M307" i="1"/>
  <c r="L307" i="1"/>
  <c r="A307" i="1"/>
  <c r="N306" i="1"/>
  <c r="M306" i="1"/>
  <c r="L306" i="1"/>
  <c r="A306" i="1"/>
  <c r="N305" i="1"/>
  <c r="M305" i="1"/>
  <c r="L305" i="1"/>
  <c r="A305" i="1"/>
  <c r="N304" i="1"/>
  <c r="M304" i="1"/>
  <c r="L304" i="1"/>
  <c r="A304" i="1"/>
  <c r="N303" i="1"/>
  <c r="M303" i="1"/>
  <c r="L303" i="1"/>
  <c r="A303" i="1"/>
  <c r="N302" i="1"/>
  <c r="M302" i="1"/>
  <c r="L302" i="1"/>
  <c r="A302" i="1"/>
  <c r="N301" i="1"/>
  <c r="M301" i="1"/>
  <c r="L301" i="1"/>
  <c r="A301" i="1"/>
  <c r="N300" i="1"/>
  <c r="M300" i="1"/>
  <c r="L300" i="1"/>
  <c r="A300" i="1"/>
  <c r="N299" i="1"/>
  <c r="M299" i="1"/>
  <c r="L299" i="1"/>
  <c r="A299" i="1"/>
  <c r="N298" i="1"/>
  <c r="M298" i="1"/>
  <c r="L298" i="1"/>
  <c r="A298" i="1"/>
  <c r="N297" i="1"/>
  <c r="M297" i="1"/>
  <c r="L297" i="1"/>
  <c r="A297" i="1"/>
  <c r="N296" i="1"/>
  <c r="M296" i="1"/>
  <c r="L296" i="1"/>
  <c r="A296" i="1"/>
  <c r="N295" i="1"/>
  <c r="M295" i="1"/>
  <c r="L295" i="1"/>
  <c r="A295" i="1"/>
  <c r="N294" i="1"/>
  <c r="M294" i="1"/>
  <c r="L294" i="1"/>
  <c r="A294" i="1"/>
  <c r="N293" i="1"/>
  <c r="M293" i="1"/>
  <c r="L293" i="1"/>
  <c r="A293" i="1"/>
  <c r="N292" i="1"/>
  <c r="M292" i="1"/>
  <c r="L292" i="1"/>
  <c r="A292" i="1"/>
  <c r="N291" i="1"/>
  <c r="M291" i="1"/>
  <c r="L291" i="1"/>
  <c r="A291" i="1"/>
  <c r="N290" i="1"/>
  <c r="M290" i="1"/>
  <c r="L290" i="1"/>
  <c r="A290" i="1"/>
  <c r="N289" i="1"/>
  <c r="M289" i="1"/>
  <c r="L289" i="1"/>
  <c r="A289" i="1"/>
  <c r="N288" i="1"/>
  <c r="M288" i="1"/>
  <c r="L288" i="1"/>
  <c r="A288" i="1"/>
  <c r="N287" i="1"/>
  <c r="M287" i="1"/>
  <c r="L287" i="1"/>
  <c r="A287" i="1"/>
  <c r="N286" i="1"/>
  <c r="M286" i="1"/>
  <c r="L286" i="1"/>
  <c r="A286" i="1"/>
  <c r="N285" i="1"/>
  <c r="M285" i="1"/>
  <c r="L285" i="1"/>
  <c r="A285" i="1"/>
  <c r="N284" i="1"/>
  <c r="M284" i="1"/>
  <c r="L284" i="1"/>
  <c r="A284" i="1"/>
  <c r="N283" i="1"/>
  <c r="M283" i="1"/>
  <c r="L283" i="1"/>
  <c r="A283" i="1"/>
  <c r="N282" i="1"/>
  <c r="M282" i="1"/>
  <c r="L282" i="1"/>
  <c r="A282" i="1"/>
  <c r="N281" i="1"/>
  <c r="M281" i="1"/>
  <c r="L281" i="1"/>
  <c r="A281" i="1"/>
  <c r="N280" i="1"/>
  <c r="M280" i="1"/>
  <c r="L280" i="1"/>
  <c r="A280" i="1"/>
  <c r="N279" i="1"/>
  <c r="M279" i="1"/>
  <c r="L279" i="1"/>
  <c r="A279" i="1"/>
  <c r="N278" i="1"/>
  <c r="M278" i="1"/>
  <c r="L278" i="1"/>
  <c r="A278" i="1"/>
  <c r="N277" i="1"/>
  <c r="M277" i="1"/>
  <c r="L277" i="1"/>
  <c r="A277" i="1"/>
  <c r="N276" i="1"/>
  <c r="M276" i="1"/>
  <c r="L276" i="1"/>
  <c r="A276" i="1"/>
  <c r="N275" i="1"/>
  <c r="M275" i="1"/>
  <c r="L275" i="1"/>
  <c r="A275" i="1"/>
  <c r="N274" i="1"/>
  <c r="M274" i="1"/>
  <c r="L274" i="1"/>
  <c r="A274" i="1"/>
  <c r="N273" i="1"/>
  <c r="M273" i="1"/>
  <c r="L273" i="1"/>
  <c r="A273" i="1"/>
  <c r="N272" i="1"/>
  <c r="M272" i="1"/>
  <c r="L272" i="1"/>
  <c r="A272" i="1"/>
  <c r="N271" i="1"/>
  <c r="M271" i="1"/>
  <c r="L271" i="1"/>
  <c r="A271" i="1"/>
  <c r="N270" i="1"/>
  <c r="M270" i="1"/>
  <c r="L270" i="1"/>
  <c r="A270" i="1"/>
  <c r="N269" i="1"/>
  <c r="M269" i="1"/>
  <c r="L269" i="1"/>
  <c r="A269" i="1"/>
  <c r="N268" i="1"/>
  <c r="M268" i="1"/>
  <c r="L268" i="1"/>
  <c r="A268" i="1"/>
  <c r="N267" i="1"/>
  <c r="M267" i="1"/>
  <c r="L267" i="1"/>
  <c r="A267" i="1"/>
  <c r="N266" i="1"/>
  <c r="M266" i="1"/>
  <c r="L266" i="1"/>
  <c r="A266" i="1"/>
  <c r="N265" i="1"/>
  <c r="M265" i="1"/>
  <c r="L265" i="1"/>
  <c r="A265" i="1"/>
  <c r="N264" i="1"/>
  <c r="M264" i="1"/>
  <c r="L264" i="1"/>
  <c r="A264" i="1"/>
  <c r="N263" i="1"/>
  <c r="M263" i="1"/>
  <c r="L263" i="1"/>
  <c r="A263" i="1"/>
  <c r="N262" i="1"/>
  <c r="M262" i="1"/>
  <c r="L262" i="1"/>
  <c r="A262" i="1"/>
  <c r="N261" i="1"/>
  <c r="M261" i="1"/>
  <c r="L261" i="1"/>
  <c r="A261" i="1"/>
  <c r="N260" i="1"/>
  <c r="M260" i="1"/>
  <c r="L260" i="1"/>
  <c r="A260" i="1"/>
  <c r="N259" i="1"/>
  <c r="M259" i="1"/>
  <c r="L259" i="1"/>
  <c r="A259" i="1"/>
  <c r="N258" i="1"/>
  <c r="M258" i="1"/>
  <c r="L258" i="1"/>
  <c r="A258" i="1"/>
  <c r="N257" i="1"/>
  <c r="M257" i="1"/>
  <c r="L257" i="1"/>
  <c r="A257" i="1"/>
  <c r="N256" i="1"/>
  <c r="M256" i="1"/>
  <c r="L256" i="1"/>
  <c r="A256" i="1"/>
  <c r="N255" i="1"/>
  <c r="M255" i="1"/>
  <c r="L255" i="1"/>
  <c r="A255" i="1"/>
  <c r="N254" i="1"/>
  <c r="M254" i="1"/>
  <c r="L254" i="1"/>
  <c r="A254" i="1"/>
  <c r="N253" i="1"/>
  <c r="M253" i="1"/>
  <c r="L253" i="1"/>
  <c r="A253" i="1"/>
  <c r="N252" i="1"/>
  <c r="M252" i="1"/>
  <c r="L252" i="1"/>
  <c r="A252" i="1"/>
  <c r="N251" i="1"/>
  <c r="M251" i="1"/>
  <c r="L251" i="1"/>
  <c r="A251" i="1"/>
  <c r="N250" i="1"/>
  <c r="M250" i="1"/>
  <c r="L250" i="1"/>
  <c r="A250" i="1"/>
  <c r="N249" i="1"/>
  <c r="M249" i="1"/>
  <c r="L249" i="1"/>
  <c r="A249" i="1"/>
  <c r="N248" i="1"/>
  <c r="M248" i="1"/>
  <c r="L248" i="1"/>
  <c r="A248" i="1"/>
  <c r="N247" i="1"/>
  <c r="M247" i="1"/>
  <c r="L247" i="1"/>
  <c r="A247" i="1"/>
  <c r="N246" i="1"/>
  <c r="M246" i="1"/>
  <c r="L246" i="1"/>
  <c r="A246" i="1"/>
  <c r="N245" i="1"/>
  <c r="M245" i="1"/>
  <c r="L245" i="1"/>
  <c r="A245" i="1"/>
  <c r="N244" i="1"/>
  <c r="M244" i="1"/>
  <c r="L244" i="1"/>
  <c r="A244" i="1"/>
  <c r="N243" i="1"/>
  <c r="M243" i="1"/>
  <c r="L243" i="1"/>
  <c r="A243" i="1"/>
  <c r="N242" i="1"/>
  <c r="M242" i="1"/>
  <c r="L242" i="1"/>
  <c r="A242" i="1"/>
  <c r="N241" i="1"/>
  <c r="M241" i="1"/>
  <c r="L241" i="1"/>
  <c r="A241" i="1"/>
  <c r="N240" i="1"/>
  <c r="M240" i="1"/>
  <c r="L240" i="1"/>
  <c r="A240" i="1"/>
  <c r="N239" i="1"/>
  <c r="M239" i="1"/>
  <c r="L239" i="1"/>
  <c r="A239" i="1"/>
  <c r="N238" i="1"/>
  <c r="M238" i="1"/>
  <c r="L238" i="1"/>
  <c r="A238" i="1"/>
  <c r="N237" i="1"/>
  <c r="M237" i="1"/>
  <c r="L237" i="1"/>
  <c r="A237" i="1"/>
  <c r="N236" i="1"/>
  <c r="M236" i="1"/>
  <c r="L236" i="1"/>
  <c r="A236" i="1"/>
  <c r="N235" i="1"/>
  <c r="M235" i="1"/>
  <c r="L235" i="1"/>
  <c r="A235" i="1"/>
  <c r="N234" i="1"/>
  <c r="M234" i="1"/>
  <c r="L234" i="1"/>
  <c r="A234" i="1"/>
  <c r="N233" i="1"/>
  <c r="M233" i="1"/>
  <c r="L233" i="1"/>
  <c r="A233" i="1"/>
  <c r="N232" i="1"/>
  <c r="M232" i="1"/>
  <c r="L232" i="1"/>
  <c r="A232" i="1"/>
  <c r="N231" i="1"/>
  <c r="M231" i="1"/>
  <c r="L231" i="1"/>
  <c r="A231" i="1"/>
  <c r="N230" i="1"/>
  <c r="M230" i="1"/>
  <c r="L230" i="1"/>
  <c r="A230" i="1"/>
  <c r="N229" i="1"/>
  <c r="M229" i="1"/>
  <c r="L229" i="1"/>
  <c r="A229" i="1"/>
  <c r="N228" i="1"/>
  <c r="M228" i="1"/>
  <c r="L228" i="1"/>
  <c r="A228" i="1"/>
  <c r="N227" i="1"/>
  <c r="M227" i="1"/>
  <c r="L227" i="1"/>
  <c r="A227" i="1"/>
  <c r="N226" i="1"/>
  <c r="M226" i="1"/>
  <c r="L226" i="1"/>
  <c r="A226" i="1"/>
  <c r="N225" i="1"/>
  <c r="M225" i="1"/>
  <c r="L225" i="1"/>
  <c r="A225" i="1"/>
  <c r="N224" i="1"/>
  <c r="M224" i="1"/>
  <c r="L224" i="1"/>
  <c r="A224" i="1"/>
  <c r="N223" i="1"/>
  <c r="M223" i="1"/>
  <c r="L223" i="1"/>
  <c r="A223" i="1"/>
  <c r="N222" i="1"/>
  <c r="M222" i="1"/>
  <c r="L222" i="1"/>
  <c r="A222" i="1"/>
  <c r="N221" i="1"/>
  <c r="M221" i="1"/>
  <c r="L221" i="1"/>
  <c r="A221" i="1"/>
  <c r="N220" i="1"/>
  <c r="M220" i="1"/>
  <c r="L220" i="1"/>
  <c r="A220" i="1"/>
  <c r="N219" i="1"/>
  <c r="M219" i="1"/>
  <c r="L219" i="1"/>
  <c r="A219" i="1"/>
  <c r="N218" i="1"/>
  <c r="M218" i="1"/>
  <c r="L218" i="1"/>
  <c r="A218" i="1"/>
  <c r="N217" i="1"/>
  <c r="M217" i="1"/>
  <c r="L217" i="1"/>
  <c r="A217" i="1"/>
  <c r="N216" i="1"/>
  <c r="M216" i="1"/>
  <c r="L216" i="1"/>
  <c r="A216" i="1"/>
  <c r="N215" i="1"/>
  <c r="M215" i="1"/>
  <c r="L215" i="1"/>
  <c r="A215" i="1"/>
  <c r="N214" i="1"/>
  <c r="M214" i="1"/>
  <c r="L214" i="1"/>
  <c r="A214" i="1"/>
  <c r="N213" i="1"/>
  <c r="M213" i="1"/>
  <c r="L213" i="1"/>
  <c r="A213" i="1"/>
  <c r="N212" i="1"/>
  <c r="M212" i="1"/>
  <c r="L212" i="1"/>
  <c r="A212" i="1"/>
  <c r="N211" i="1"/>
  <c r="M211" i="1"/>
  <c r="L211" i="1"/>
  <c r="A211" i="1"/>
  <c r="N210" i="1"/>
  <c r="M210" i="1"/>
  <c r="L210" i="1"/>
  <c r="A210" i="1"/>
  <c r="N209" i="1"/>
  <c r="M209" i="1"/>
  <c r="L209" i="1"/>
  <c r="A209" i="1"/>
  <c r="N208" i="1"/>
  <c r="M208" i="1"/>
  <c r="L208" i="1"/>
  <c r="A208" i="1"/>
  <c r="N207" i="1"/>
  <c r="M207" i="1"/>
  <c r="L207" i="1"/>
  <c r="A207" i="1"/>
  <c r="N206" i="1"/>
  <c r="M206" i="1"/>
  <c r="L206" i="1"/>
  <c r="A206" i="1"/>
  <c r="N205" i="1"/>
  <c r="M205" i="1"/>
  <c r="L205" i="1"/>
  <c r="A205" i="1"/>
  <c r="N204" i="1"/>
  <c r="M204" i="1"/>
  <c r="L204" i="1"/>
  <c r="A204" i="1"/>
  <c r="N203" i="1"/>
  <c r="M203" i="1"/>
  <c r="L203" i="1"/>
  <c r="A203" i="1"/>
  <c r="N202" i="1"/>
  <c r="M202" i="1"/>
  <c r="L202" i="1"/>
  <c r="A202" i="1"/>
  <c r="N201" i="1"/>
  <c r="M201" i="1"/>
  <c r="L201" i="1"/>
  <c r="A201" i="1"/>
  <c r="N200" i="1"/>
  <c r="M200" i="1"/>
  <c r="L200" i="1"/>
  <c r="A200" i="1"/>
  <c r="N199" i="1"/>
  <c r="M199" i="1"/>
  <c r="L199" i="1"/>
  <c r="A199" i="1"/>
  <c r="N198" i="1"/>
  <c r="M198" i="1"/>
  <c r="L198" i="1"/>
  <c r="A198" i="1"/>
  <c r="N197" i="1"/>
  <c r="M197" i="1"/>
  <c r="L197" i="1"/>
  <c r="A197" i="1"/>
  <c r="N196" i="1"/>
  <c r="M196" i="1"/>
  <c r="L196" i="1"/>
  <c r="A196" i="1"/>
  <c r="N195" i="1"/>
  <c r="M195" i="1"/>
  <c r="L195" i="1"/>
  <c r="A195" i="1"/>
  <c r="N194" i="1"/>
  <c r="M194" i="1"/>
  <c r="L194" i="1"/>
  <c r="A194" i="1"/>
  <c r="N193" i="1"/>
  <c r="M193" i="1"/>
  <c r="L193" i="1"/>
  <c r="A193" i="1"/>
  <c r="N192" i="1"/>
  <c r="M192" i="1"/>
  <c r="L192" i="1"/>
  <c r="A192" i="1"/>
  <c r="N191" i="1"/>
  <c r="M191" i="1"/>
  <c r="L191" i="1"/>
  <c r="A191" i="1"/>
  <c r="N190" i="1"/>
  <c r="M190" i="1"/>
  <c r="L190" i="1"/>
  <c r="A190" i="1"/>
  <c r="N189" i="1"/>
  <c r="M189" i="1"/>
  <c r="L189" i="1"/>
  <c r="A189" i="1"/>
  <c r="N188" i="1"/>
  <c r="M188" i="1"/>
  <c r="L188" i="1"/>
  <c r="A188" i="1"/>
  <c r="N187" i="1"/>
  <c r="M187" i="1"/>
  <c r="L187" i="1"/>
  <c r="A187" i="1"/>
  <c r="N186" i="1"/>
  <c r="M186" i="1"/>
  <c r="L186" i="1"/>
  <c r="A186" i="1"/>
  <c r="N185" i="1"/>
  <c r="M185" i="1"/>
  <c r="L185" i="1"/>
  <c r="A185" i="1"/>
  <c r="N184" i="1"/>
  <c r="M184" i="1"/>
  <c r="L184" i="1"/>
  <c r="A184" i="1"/>
  <c r="N183" i="1"/>
  <c r="M183" i="1"/>
  <c r="L183" i="1"/>
  <c r="A183" i="1"/>
  <c r="N182" i="1"/>
  <c r="M182" i="1"/>
  <c r="L182" i="1"/>
  <c r="A182" i="1"/>
  <c r="N181" i="1"/>
  <c r="M181" i="1"/>
  <c r="L181" i="1"/>
  <c r="A181" i="1"/>
  <c r="N180" i="1"/>
  <c r="M180" i="1"/>
  <c r="L180" i="1"/>
  <c r="A180" i="1"/>
  <c r="N179" i="1"/>
  <c r="M179" i="1"/>
  <c r="L179" i="1"/>
  <c r="A179" i="1"/>
  <c r="N178" i="1"/>
  <c r="M178" i="1"/>
  <c r="L178" i="1"/>
  <c r="A178" i="1"/>
  <c r="N177" i="1"/>
  <c r="M177" i="1"/>
  <c r="L177" i="1"/>
  <c r="A177" i="1"/>
  <c r="N176" i="1"/>
  <c r="M176" i="1"/>
  <c r="L176" i="1"/>
  <c r="A176" i="1"/>
  <c r="N175" i="1"/>
  <c r="M175" i="1"/>
  <c r="L175" i="1"/>
  <c r="A175" i="1"/>
  <c r="N174" i="1"/>
  <c r="M174" i="1"/>
  <c r="L174" i="1"/>
  <c r="A174" i="1"/>
  <c r="N173" i="1"/>
  <c r="M173" i="1"/>
  <c r="L173" i="1"/>
  <c r="A173" i="1"/>
  <c r="N172" i="1"/>
  <c r="M172" i="1"/>
  <c r="L172" i="1"/>
  <c r="A172" i="1"/>
  <c r="N171" i="1"/>
  <c r="M171" i="1"/>
  <c r="L171" i="1"/>
  <c r="A171" i="1"/>
  <c r="N170" i="1"/>
  <c r="M170" i="1"/>
  <c r="L170" i="1"/>
  <c r="A170" i="1"/>
  <c r="N169" i="1"/>
  <c r="M169" i="1"/>
  <c r="L169" i="1"/>
  <c r="A169" i="1"/>
  <c r="N168" i="1"/>
  <c r="M168" i="1"/>
  <c r="L168" i="1"/>
  <c r="A168" i="1"/>
  <c r="N167" i="1"/>
  <c r="M167" i="1"/>
  <c r="L167" i="1"/>
  <c r="A167" i="1"/>
  <c r="N166" i="1"/>
  <c r="M166" i="1"/>
  <c r="L166" i="1"/>
  <c r="A166" i="1"/>
  <c r="N165" i="1"/>
  <c r="M165" i="1"/>
  <c r="L165" i="1"/>
  <c r="A165" i="1"/>
  <c r="N164" i="1"/>
  <c r="M164" i="1"/>
  <c r="L164" i="1"/>
  <c r="A164" i="1"/>
  <c r="N163" i="1"/>
  <c r="M163" i="1"/>
  <c r="L163" i="1"/>
  <c r="A163" i="1"/>
  <c r="N162" i="1"/>
  <c r="M162" i="1"/>
  <c r="L162" i="1"/>
  <c r="A162" i="1"/>
  <c r="N161" i="1"/>
  <c r="M161" i="1"/>
  <c r="L161" i="1"/>
  <c r="A161" i="1"/>
  <c r="N160" i="1"/>
  <c r="M160" i="1"/>
  <c r="L160" i="1"/>
  <c r="A160" i="1"/>
  <c r="N159" i="1"/>
  <c r="M159" i="1"/>
  <c r="L159" i="1"/>
  <c r="A159" i="1"/>
  <c r="N158" i="1"/>
  <c r="M158" i="1"/>
  <c r="L158" i="1"/>
  <c r="A158" i="1"/>
  <c r="N157" i="1"/>
  <c r="M157" i="1"/>
  <c r="L157" i="1"/>
  <c r="A157" i="1"/>
  <c r="N156" i="1"/>
  <c r="M156" i="1"/>
  <c r="L156" i="1"/>
  <c r="A156" i="1"/>
  <c r="N155" i="1"/>
  <c r="M155" i="1"/>
  <c r="L155" i="1"/>
  <c r="A155" i="1"/>
  <c r="N154" i="1"/>
  <c r="M154" i="1"/>
  <c r="L154" i="1"/>
  <c r="A154" i="1"/>
  <c r="N153" i="1"/>
  <c r="M153" i="1"/>
  <c r="L153" i="1"/>
  <c r="A153" i="1"/>
  <c r="N152" i="1"/>
  <c r="M152" i="1"/>
  <c r="L152" i="1"/>
  <c r="A152" i="1"/>
  <c r="N151" i="1"/>
  <c r="M151" i="1"/>
  <c r="L151" i="1"/>
  <c r="A151" i="1"/>
  <c r="N150" i="1"/>
  <c r="M150" i="1"/>
  <c r="L150" i="1"/>
  <c r="A150" i="1"/>
  <c r="N149" i="1"/>
  <c r="M149" i="1"/>
  <c r="L149" i="1"/>
  <c r="A149" i="1"/>
  <c r="N148" i="1"/>
  <c r="M148" i="1"/>
  <c r="L148" i="1"/>
  <c r="A148" i="1"/>
  <c r="N147" i="1"/>
  <c r="M147" i="1"/>
  <c r="L147" i="1"/>
  <c r="A147" i="1"/>
  <c r="N146" i="1"/>
  <c r="M146" i="1"/>
  <c r="L146" i="1"/>
  <c r="A146" i="1"/>
  <c r="N145" i="1"/>
  <c r="M145" i="1"/>
  <c r="L145" i="1"/>
  <c r="A145" i="1"/>
  <c r="N144" i="1"/>
  <c r="M144" i="1"/>
  <c r="L144" i="1"/>
  <c r="A144" i="1"/>
  <c r="N143" i="1"/>
  <c r="M143" i="1"/>
  <c r="L143" i="1"/>
  <c r="A143" i="1"/>
  <c r="N142" i="1"/>
  <c r="M142" i="1"/>
  <c r="L142" i="1"/>
  <c r="A142" i="1"/>
  <c r="N141" i="1"/>
  <c r="M141" i="1"/>
  <c r="L141" i="1"/>
  <c r="A141" i="1"/>
  <c r="N140" i="1"/>
  <c r="M140" i="1"/>
  <c r="L140" i="1"/>
  <c r="A140" i="1"/>
  <c r="N139" i="1"/>
  <c r="M139" i="1"/>
  <c r="L139" i="1"/>
  <c r="A139" i="1"/>
  <c r="N138" i="1"/>
  <c r="M138" i="1"/>
  <c r="L138" i="1"/>
  <c r="A138" i="1"/>
  <c r="N137" i="1"/>
  <c r="M137" i="1"/>
  <c r="L137" i="1"/>
  <c r="A137" i="1"/>
  <c r="N136" i="1"/>
  <c r="M136" i="1"/>
  <c r="L136" i="1"/>
  <c r="A136" i="1"/>
  <c r="N135" i="1"/>
  <c r="M135" i="1"/>
  <c r="L135" i="1"/>
  <c r="A135" i="1"/>
  <c r="N134" i="1"/>
  <c r="M134" i="1"/>
  <c r="L134" i="1"/>
  <c r="A134" i="1"/>
  <c r="N133" i="1"/>
  <c r="M133" i="1"/>
  <c r="L133" i="1"/>
  <c r="A133" i="1"/>
  <c r="N132" i="1"/>
  <c r="M132" i="1"/>
  <c r="L132" i="1"/>
  <c r="A132" i="1"/>
  <c r="N131" i="1"/>
  <c r="M131" i="1"/>
  <c r="L131" i="1"/>
  <c r="A131" i="1"/>
  <c r="N130" i="1"/>
  <c r="M130" i="1"/>
  <c r="L130" i="1"/>
  <c r="A130" i="1"/>
  <c r="N129" i="1"/>
  <c r="M129" i="1"/>
  <c r="L129" i="1"/>
  <c r="A129" i="1"/>
  <c r="N128" i="1"/>
  <c r="M128" i="1"/>
  <c r="L128" i="1"/>
  <c r="A128" i="1"/>
  <c r="N127" i="1"/>
  <c r="M127" i="1"/>
  <c r="L127" i="1"/>
  <c r="A127" i="1"/>
  <c r="N126" i="1"/>
  <c r="M126" i="1"/>
  <c r="L126" i="1"/>
  <c r="A126" i="1"/>
  <c r="N125" i="1"/>
  <c r="M125" i="1"/>
  <c r="L125" i="1"/>
  <c r="A125" i="1"/>
  <c r="N124" i="1"/>
  <c r="M124" i="1"/>
  <c r="L124" i="1"/>
  <c r="A124" i="1"/>
  <c r="N123" i="1"/>
  <c r="M123" i="1"/>
  <c r="L123" i="1"/>
  <c r="A123" i="1"/>
  <c r="N122" i="1"/>
  <c r="M122" i="1"/>
  <c r="L122" i="1"/>
  <c r="A122" i="1"/>
  <c r="N121" i="1"/>
  <c r="M121" i="1"/>
  <c r="L121" i="1"/>
  <c r="A121" i="1"/>
  <c r="N120" i="1"/>
  <c r="M120" i="1"/>
  <c r="L120" i="1"/>
  <c r="A120" i="1"/>
  <c r="N119" i="1"/>
  <c r="M119" i="1"/>
  <c r="L119" i="1"/>
  <c r="A119" i="1"/>
  <c r="N118" i="1"/>
  <c r="M118" i="1"/>
  <c r="L118" i="1"/>
  <c r="A118" i="1"/>
  <c r="N117" i="1"/>
  <c r="M117" i="1"/>
  <c r="L117" i="1"/>
  <c r="A117" i="1"/>
  <c r="N116" i="1"/>
  <c r="M116" i="1"/>
  <c r="L116" i="1"/>
  <c r="A116" i="1"/>
  <c r="N115" i="1"/>
  <c r="M115" i="1"/>
  <c r="L115" i="1"/>
  <c r="A115" i="1"/>
  <c r="N114" i="1"/>
  <c r="M114" i="1"/>
  <c r="L114" i="1"/>
  <c r="A114" i="1"/>
  <c r="N113" i="1"/>
  <c r="M113" i="1"/>
  <c r="L113" i="1"/>
  <c r="A113" i="1"/>
  <c r="N112" i="1"/>
  <c r="M112" i="1"/>
  <c r="L112" i="1"/>
  <c r="A112" i="1"/>
  <c r="N111" i="1"/>
  <c r="M111" i="1"/>
  <c r="L111" i="1"/>
  <c r="A111" i="1"/>
  <c r="N110" i="1"/>
  <c r="M110" i="1"/>
  <c r="L110" i="1"/>
  <c r="A110" i="1"/>
  <c r="N109" i="1"/>
  <c r="M109" i="1"/>
  <c r="L109" i="1"/>
  <c r="A109" i="1"/>
  <c r="N108" i="1"/>
  <c r="M108" i="1"/>
  <c r="L108" i="1"/>
  <c r="A108" i="1"/>
  <c r="N107" i="1"/>
  <c r="M107" i="1"/>
  <c r="L107" i="1"/>
  <c r="A107" i="1"/>
  <c r="N106" i="1"/>
  <c r="M106" i="1"/>
  <c r="L106" i="1"/>
  <c r="A106" i="1"/>
  <c r="N105" i="1"/>
  <c r="M105" i="1"/>
  <c r="L105" i="1"/>
  <c r="A105" i="1"/>
  <c r="N104" i="1"/>
  <c r="M104" i="1"/>
  <c r="L104" i="1"/>
  <c r="A104" i="1"/>
  <c r="N103" i="1"/>
  <c r="M103" i="1"/>
  <c r="L103" i="1"/>
  <c r="A103" i="1"/>
  <c r="N102" i="1"/>
  <c r="M102" i="1"/>
  <c r="L102" i="1"/>
  <c r="A102" i="1"/>
  <c r="N101" i="1"/>
  <c r="M101" i="1"/>
  <c r="L101" i="1"/>
  <c r="A101" i="1"/>
  <c r="N100" i="1"/>
  <c r="M100" i="1"/>
  <c r="L100" i="1"/>
  <c r="A100" i="1"/>
  <c r="N99" i="1"/>
  <c r="M99" i="1"/>
  <c r="L99" i="1"/>
  <c r="A99" i="1"/>
  <c r="N98" i="1"/>
  <c r="M98" i="1"/>
  <c r="L98" i="1"/>
  <c r="A98" i="1"/>
  <c r="N97" i="1"/>
  <c r="M97" i="1"/>
  <c r="L97" i="1"/>
  <c r="A97" i="1"/>
  <c r="N96" i="1"/>
  <c r="M96" i="1"/>
  <c r="L96" i="1"/>
  <c r="A96" i="1"/>
  <c r="N95" i="1"/>
  <c r="M95" i="1"/>
  <c r="L95" i="1"/>
  <c r="A95" i="1"/>
  <c r="N94" i="1"/>
  <c r="M94" i="1"/>
  <c r="L94" i="1"/>
  <c r="A94" i="1"/>
  <c r="N93" i="1"/>
  <c r="M93" i="1"/>
  <c r="L93" i="1"/>
  <c r="A93" i="1"/>
  <c r="N92" i="1"/>
  <c r="M92" i="1"/>
  <c r="L92" i="1"/>
  <c r="A92" i="1"/>
  <c r="N91" i="1"/>
  <c r="M91" i="1"/>
  <c r="L91" i="1"/>
  <c r="A91" i="1"/>
  <c r="N90" i="1"/>
  <c r="M90" i="1"/>
  <c r="L90" i="1"/>
  <c r="A90" i="1"/>
  <c r="N89" i="1"/>
  <c r="M89" i="1"/>
  <c r="L89" i="1"/>
  <c r="A89" i="1"/>
  <c r="N88" i="1"/>
  <c r="M88" i="1"/>
  <c r="L88" i="1"/>
  <c r="A88" i="1"/>
  <c r="N87" i="1"/>
  <c r="M87" i="1"/>
  <c r="L87" i="1"/>
  <c r="A87" i="1"/>
  <c r="N86" i="1"/>
  <c r="M86" i="1"/>
  <c r="L86" i="1"/>
  <c r="A86" i="1"/>
  <c r="N85" i="1"/>
  <c r="M85" i="1"/>
  <c r="L85" i="1"/>
  <c r="A85" i="1"/>
  <c r="N84" i="1"/>
  <c r="M84" i="1"/>
  <c r="L84" i="1"/>
  <c r="A84" i="1"/>
  <c r="N83" i="1"/>
  <c r="M83" i="1"/>
  <c r="L83" i="1"/>
  <c r="A83" i="1"/>
  <c r="N82" i="1"/>
  <c r="M82" i="1"/>
  <c r="L82" i="1"/>
  <c r="A82" i="1"/>
  <c r="N81" i="1"/>
  <c r="M81" i="1"/>
  <c r="L81" i="1"/>
  <c r="A81" i="1"/>
  <c r="N80" i="1"/>
  <c r="M80" i="1"/>
  <c r="L80" i="1"/>
  <c r="A80" i="1"/>
  <c r="N79" i="1"/>
  <c r="M79" i="1"/>
  <c r="L79" i="1"/>
  <c r="A79" i="1"/>
  <c r="N78" i="1"/>
  <c r="M78" i="1"/>
  <c r="L78" i="1"/>
  <c r="A78" i="1"/>
  <c r="N77" i="1"/>
  <c r="M77" i="1"/>
  <c r="L77" i="1"/>
  <c r="A77" i="1"/>
  <c r="N76" i="1"/>
  <c r="M76" i="1"/>
  <c r="L76" i="1"/>
  <c r="A76" i="1"/>
  <c r="N75" i="1"/>
  <c r="M75" i="1"/>
  <c r="L75" i="1"/>
  <c r="A75" i="1"/>
  <c r="N74" i="1"/>
  <c r="M74" i="1"/>
  <c r="L74" i="1"/>
  <c r="A74" i="1"/>
  <c r="N73" i="1"/>
  <c r="M73" i="1"/>
  <c r="L73" i="1"/>
  <c r="A73" i="1"/>
  <c r="N72" i="1"/>
  <c r="M72" i="1"/>
  <c r="L72" i="1"/>
  <c r="A72" i="1"/>
  <c r="N71" i="1"/>
  <c r="M71" i="1"/>
  <c r="L71" i="1"/>
  <c r="A71" i="1"/>
  <c r="N70" i="1"/>
  <c r="M70" i="1"/>
  <c r="L70" i="1"/>
  <c r="A70" i="1"/>
  <c r="N69" i="1"/>
  <c r="M69" i="1"/>
  <c r="L69" i="1"/>
  <c r="A69" i="1"/>
  <c r="N68" i="1"/>
  <c r="M68" i="1"/>
  <c r="L68" i="1"/>
  <c r="A68" i="1"/>
  <c r="N67" i="1"/>
  <c r="M67" i="1"/>
  <c r="L67" i="1"/>
  <c r="A67" i="1"/>
  <c r="N66" i="1"/>
  <c r="M66" i="1"/>
  <c r="L66" i="1"/>
  <c r="A66" i="1"/>
  <c r="N65" i="1"/>
  <c r="M65" i="1"/>
  <c r="L65" i="1"/>
  <c r="A65" i="1"/>
  <c r="N64" i="1"/>
  <c r="M64" i="1"/>
  <c r="L64" i="1"/>
  <c r="A64" i="1"/>
  <c r="N63" i="1"/>
  <c r="M63" i="1"/>
  <c r="L63" i="1"/>
  <c r="A63" i="1"/>
  <c r="N62" i="1"/>
  <c r="M62" i="1"/>
  <c r="L62" i="1"/>
  <c r="A62" i="1"/>
  <c r="N61" i="1"/>
  <c r="M61" i="1"/>
  <c r="L61" i="1"/>
  <c r="A61" i="1"/>
  <c r="N60" i="1"/>
  <c r="M60" i="1"/>
  <c r="L60" i="1"/>
  <c r="A60" i="1"/>
  <c r="N59" i="1"/>
  <c r="M59" i="1"/>
  <c r="L59" i="1"/>
  <c r="A59" i="1"/>
  <c r="N58" i="1"/>
  <c r="M58" i="1"/>
  <c r="L58" i="1"/>
  <c r="A58" i="1"/>
  <c r="N57" i="1"/>
  <c r="M57" i="1"/>
  <c r="L57" i="1"/>
  <c r="A57" i="1"/>
  <c r="N56" i="1"/>
  <c r="M56" i="1"/>
  <c r="L56" i="1"/>
  <c r="A56" i="1"/>
  <c r="N55" i="1"/>
  <c r="M55" i="1"/>
  <c r="L55" i="1"/>
  <c r="A55" i="1"/>
  <c r="N54" i="1"/>
  <c r="M54" i="1"/>
  <c r="L54" i="1"/>
  <c r="A54" i="1"/>
  <c r="N53" i="1"/>
  <c r="M53" i="1"/>
  <c r="L53" i="1"/>
  <c r="A53" i="1"/>
  <c r="N52" i="1"/>
  <c r="M52" i="1"/>
  <c r="L52" i="1"/>
  <c r="A52" i="1"/>
  <c r="N51" i="1"/>
  <c r="M51" i="1"/>
  <c r="L51" i="1"/>
  <c r="A51" i="1"/>
  <c r="N50" i="1"/>
  <c r="M50" i="1"/>
  <c r="L50" i="1"/>
  <c r="A50" i="1"/>
  <c r="N49" i="1"/>
  <c r="M49" i="1"/>
  <c r="L49" i="1"/>
  <c r="A49" i="1"/>
  <c r="N48" i="1"/>
  <c r="M48" i="1"/>
  <c r="L48" i="1"/>
  <c r="A48" i="1"/>
  <c r="N47" i="1"/>
  <c r="M47" i="1"/>
  <c r="L47" i="1"/>
  <c r="A47" i="1"/>
  <c r="N46" i="1"/>
  <c r="M46" i="1"/>
  <c r="L46" i="1"/>
  <c r="A46" i="1"/>
  <c r="N45" i="1"/>
  <c r="M45" i="1"/>
  <c r="L45" i="1"/>
  <c r="A45" i="1"/>
  <c r="N44" i="1"/>
  <c r="M44" i="1"/>
  <c r="L44" i="1"/>
  <c r="A44" i="1"/>
  <c r="N43" i="1"/>
  <c r="M43" i="1"/>
  <c r="L43" i="1"/>
  <c r="A43" i="1"/>
  <c r="N42" i="1"/>
  <c r="M42" i="1"/>
  <c r="L42" i="1"/>
  <c r="A42" i="1"/>
  <c r="N41" i="1"/>
  <c r="M41" i="1"/>
  <c r="L41" i="1"/>
  <c r="A41" i="1"/>
  <c r="N40" i="1"/>
  <c r="M40" i="1"/>
  <c r="L40" i="1"/>
  <c r="A40" i="1"/>
  <c r="N39" i="1"/>
  <c r="M39" i="1"/>
  <c r="L39" i="1"/>
  <c r="A39" i="1"/>
  <c r="N38" i="1"/>
  <c r="M38" i="1"/>
  <c r="L38" i="1"/>
  <c r="A38" i="1"/>
  <c r="N37" i="1"/>
  <c r="M37" i="1"/>
  <c r="L37" i="1"/>
  <c r="A37" i="1"/>
  <c r="N36" i="1"/>
  <c r="M36" i="1"/>
  <c r="L36" i="1"/>
  <c r="A36" i="1"/>
  <c r="N35" i="1"/>
  <c r="M35" i="1"/>
  <c r="L35" i="1"/>
  <c r="A35" i="1"/>
  <c r="N34" i="1"/>
  <c r="M34" i="1"/>
  <c r="L34" i="1"/>
  <c r="A34" i="1"/>
  <c r="N33" i="1"/>
  <c r="M33" i="1"/>
  <c r="L33" i="1"/>
  <c r="A33" i="1"/>
  <c r="N32" i="1"/>
  <c r="M32" i="1"/>
  <c r="L32" i="1"/>
  <c r="A32" i="1"/>
  <c r="N31" i="1"/>
  <c r="M31" i="1"/>
  <c r="L31" i="1"/>
  <c r="A31" i="1"/>
  <c r="N30" i="1"/>
  <c r="M30" i="1"/>
  <c r="L30" i="1"/>
  <c r="A30" i="1"/>
  <c r="N29" i="1"/>
  <c r="M29" i="1"/>
  <c r="L29" i="1"/>
  <c r="A29" i="1"/>
  <c r="N28" i="1"/>
  <c r="M28" i="1"/>
  <c r="L28" i="1"/>
  <c r="A28" i="1"/>
  <c r="N27" i="1"/>
  <c r="M27" i="1"/>
  <c r="L27" i="1"/>
  <c r="A27" i="1"/>
  <c r="N26" i="1"/>
  <c r="M26" i="1"/>
  <c r="L26" i="1"/>
  <c r="A26" i="1"/>
  <c r="N25" i="1"/>
  <c r="M25" i="1"/>
  <c r="L25" i="1"/>
  <c r="A25" i="1"/>
  <c r="N24" i="1"/>
  <c r="M24" i="1"/>
  <c r="L24" i="1"/>
  <c r="A24" i="1"/>
  <c r="N23" i="1"/>
  <c r="M23" i="1"/>
  <c r="L23" i="1"/>
  <c r="A23" i="1"/>
  <c r="N22" i="1"/>
  <c r="M22" i="1"/>
  <c r="L22" i="1"/>
  <c r="A22" i="1"/>
  <c r="N21" i="1"/>
  <c r="M21" i="1"/>
  <c r="L21" i="1"/>
  <c r="A21" i="1"/>
  <c r="N20" i="1"/>
  <c r="M20" i="1"/>
  <c r="L20" i="1"/>
  <c r="A20" i="1"/>
  <c r="N19" i="1"/>
  <c r="M19" i="1"/>
  <c r="L19" i="1"/>
  <c r="A19" i="1"/>
  <c r="N18" i="1"/>
  <c r="M18" i="1"/>
  <c r="L18" i="1"/>
  <c r="A18" i="1"/>
  <c r="N17" i="1"/>
  <c r="M17" i="1"/>
  <c r="L17" i="1"/>
  <c r="A17" i="1"/>
  <c r="N16" i="1"/>
  <c r="M16" i="1"/>
  <c r="L16" i="1"/>
  <c r="A16" i="1"/>
  <c r="N15" i="1"/>
  <c r="M15" i="1"/>
  <c r="L15" i="1"/>
  <c r="A15" i="1"/>
  <c r="N14" i="1"/>
  <c r="M14" i="1"/>
  <c r="L14" i="1"/>
  <c r="A14" i="1"/>
  <c r="N13" i="1"/>
  <c r="M13" i="1"/>
  <c r="L13" i="1"/>
  <c r="A13" i="1"/>
  <c r="N12" i="1"/>
  <c r="M12" i="1"/>
  <c r="L12" i="1"/>
  <c r="A12" i="1"/>
  <c r="A10" i="1" l="1"/>
  <c r="C9" i="1"/>
  <c r="F9" i="1"/>
  <c r="I9" i="1" l="1"/>
</calcChain>
</file>

<file path=xl/sharedStrings.xml><?xml version="1.0" encoding="utf-8"?>
<sst xmlns="http://schemas.openxmlformats.org/spreadsheetml/2006/main" count="134" uniqueCount="99">
  <si>
    <t>AKADEMIA_CYBER.MIL  |  FORMULARZ ZGŁOSZENIOWY</t>
  </si>
  <si>
    <t>Szkolenia zdalne „live online” (Microsoft Teams) • Rok akademicki 2026/2027 • Wypełnia koordynator uczelniany</t>
  </si>
  <si>
    <t>Koordynator *</t>
  </si>
  <si>
    <t>E-mail koordynatora *</t>
  </si>
  <si>
    <t>Domeny uczelni *</t>
  </si>
  <si>
    <t>Łącznie zgłoszeń</t>
  </si>
  <si>
    <t>Zgłoszenia poprawne</t>
  </si>
  <si>
    <t>Do poprawy</t>
  </si>
  <si>
    <t>TERMIN ODESŁANIA FORMULARZA: 29.10.2026</t>
  </si>
  <si>
    <t>Lp. (auto)</t>
  </si>
  <si>
    <t>Imię *</t>
  </si>
  <si>
    <t>Nazwisko *</t>
  </si>
  <si>
    <t>E-mail uczelniany *</t>
  </si>
  <si>
    <t>Kierunek studiów *</t>
  </si>
  <si>
    <t>Poziom studiów *</t>
  </si>
  <si>
    <t>Rok studiów *</t>
  </si>
  <si>
    <t>Status studenta *</t>
  </si>
  <si>
    <t>Obywatelstwo polskie *</t>
  </si>
  <si>
    <t>Szkolenie *</t>
  </si>
  <si>
    <t>Termin *</t>
  </si>
  <si>
    <t>Godziny (auto)</t>
  </si>
  <si>
    <t>Liczba zapisów (auto)</t>
  </si>
  <si>
    <t>Kontrola danych (auto)</t>
  </si>
  <si>
    <t>INSTRUKCJA WYPEŁNIANIA  |  Akademia_CYBER.MIL</t>
  </si>
  <si>
    <t>KROK 1  •  Dane uczelni i koordynatora</t>
  </si>
  <si>
    <t>W arkuszu ZGŁOSZENIA wypełnij górne pola: nazwa uczelni, koordynator, e-mail koordynatora, domeny uczelni (oznaczone żółtym tłem).</t>
  </si>
  <si>
    <t>KROK 2  •  Wpisywanie zgłoszeń</t>
  </si>
  <si>
    <t>KROK 4  •  Dwie rozwijane listy</t>
  </si>
  <si>
    <t>KROK 5  •  Potwierdzenie uprawnień</t>
  </si>
  <si>
    <t>Udział przysługuje wyłącznie studentom spełniającym warunki Regulaminu, którzy posiadają obywatelstwo polskie. Dla uprawnionego studenta w kolumnach H i I wybierz „TAK”.</t>
  </si>
  <si>
    <t>KROK 6  •  Kontrola i poprawki</t>
  </si>
  <si>
    <t>DOMENY E-MAIL  •  Przykład dla wielu domen</t>
  </si>
  <si>
    <t>TERMIN I ADRESACI PRZEKAZANIA</t>
  </si>
  <si>
    <t>Odeślij formularz NAJPÓŹNIEJ 29 PAŹDZIERNIKA 2026 r. w odpowiedzi na otrzymaną wiadomość, dodając w DW: m.chroscicka-krystkiewicz@ron.mil.pl oraz agaertig@mon.gov.pl.</t>
  </si>
  <si>
    <t>REGULAMIN / RODO  •  Ważne</t>
  </si>
  <si>
    <t>Udostępnij studentom Regulamin Projektu i klauzulę RODO (załącznik nr 2). Oficjalna strona: https://ecsc.wp.mil.pl/akademia-cybermil/. Nie dopisuj zbędnych danych osobowych.</t>
  </si>
  <si>
    <t>LICZBA WIERSZY I DODATKOWE ZAPISY</t>
  </si>
  <si>
    <t>OBSŁUGA ARKUSZA</t>
  </si>
  <si>
    <t>Szkolenia są prowadzone w formule „live online” poprzez Microsoft Teams. Link z instrukcją otrzyma student na uczelniany adres e-mail. Po szkoleniu: test (min. 70%) i ankieta satysfakcji, następnie możliwość wygenerowania zaświadczenia.</t>
  </si>
  <si>
    <t>KROK 7  •  BEZPIECZNE PRZESYŁANIE FORMULARZA</t>
  </si>
  <si>
    <t>Przed wysłaniem sprawdź formularz aktualnym oprogramowaniem antywirusowym. Zaszyfruj CAŁY plik Excel silnym hasłem (np. Plik → Informacje → Chroń skoroszyt → Szyfruj przy użyciu hasła). Samo zabezpieczenie arkusza przed edycją nie chroni danych przed odczytem. Plik wyślij w odpowiedzi na otrzymany e-mail z DW do obu osób kontaktowych. Hasło przekaż telefonicznie lub SMS-em jednej z tych osób; NIE podawaj go w wiadomości zawierającej formularz.</t>
  </si>
  <si>
    <t>KTO MOŻE UCZESTNICZYĆ?  •  Kierunki studiów</t>
  </si>
  <si>
    <t>Zgodnie z Regulaminem Projektu udział w szkoleniach zdalnych NIE jest ograniczony do studentów informatyki lub cyberbezpieczeństwa. Można zgłaszać także studentów innych kierunków (np. psychologii, prawa, zarządzania), jeżeli uczelnia została zakwalifikowana do Projektu, a student spełnia pozostałe warunki uczestnictwa: posiada obywatelstwo polskie i studiuje na studiach I stopnia, II stopnia lub jednolitych magisterskich. W formularzu należy wpisać rzeczywisty kierunek studiów.</t>
  </si>
  <si>
    <t>LISTY POMOCNICZE  •  Akademia_CYBER.MIL 2026/2027</t>
  </si>
  <si>
    <t>Arkusz pomocniczy – nie należy go uzupełniać ani zmieniać. Terminy zgodne z harmonogramem Projektu.</t>
  </si>
  <si>
    <t>Dostępne szkolenia</t>
  </si>
  <si>
    <t>Terminy do wyboru</t>
  </si>
  <si>
    <t>Szkolenie powiązane</t>
  </si>
  <si>
    <t>Termin przypisany</t>
  </si>
  <si>
    <t>Godziny</t>
  </si>
  <si>
    <t>Lata (pomocnicze)</t>
  </si>
  <si>
    <t>Potwierdzenie</t>
  </si>
  <si>
    <t>Poziom studiów</t>
  </si>
  <si>
    <t>Cyberhigiena</t>
  </si>
  <si>
    <t>Ekspozycja cyfrowa</t>
  </si>
  <si>
    <t>Dezinformacja</t>
  </si>
  <si>
    <t>I stopnia – rok</t>
  </si>
  <si>
    <t>II stopnia – rok</t>
  </si>
  <si>
    <t>Jednolite – rok</t>
  </si>
  <si>
    <t>09:00–12:00</t>
  </si>
  <si>
    <t>TAK</t>
  </si>
  <si>
    <t>I stopnia</t>
  </si>
  <si>
    <t>Ekspozycja cyfrowa jako wektor ataku</t>
  </si>
  <si>
    <t>NIE</t>
  </si>
  <si>
    <t>II stopnia</t>
  </si>
  <si>
    <t>Dezinformacja i operacje informacyjne w cyberprzestrzeni</t>
  </si>
  <si>
    <t>jednolite studia magisterskie</t>
  </si>
  <si>
    <t>10:00–13:00</t>
  </si>
  <si>
    <t>Źródło terminów:Harmonogram_szkoleń_zdalnych_Akademia_CYBER.MIL.pdf (przekazany harmonogram).</t>
  </si>
  <si>
    <t>Regulamin i klauzula RODO: https://ecsc.wp.mil.pl/akademia-cybermil/</t>
  </si>
  <si>
    <t>WYPEŁNIANIE: JASNOŻÓŁTE KOMÓRKI – pola do wpisania przez koordynatora (dane uczelni i studentów).  * – pole obowiązkowe;  (auto) – pole uzupełniane automatycznie, którego nie należy edytować.</t>
  </si>
  <si>
    <t>Nazwa uczelni *</t>
  </si>
  <si>
    <t>← Domeny bez @, rozdzielone średnikiem; np. akademia.edu.pl; student.akademia.edu.pl</t>
  </si>
  <si>
    <t>Arkusz ZGŁOSZENIA jest jedynym arkuszem do wypełnienia. JASNOŻÓŁTE KOMÓRKI wskazują miejsca, w których koordynator wpisuje dane uczelni, swoje dane kontaktowe oraz dane studentów. Gwiazdka (*) oznacza pole obowiązkowe, a (auto) – pole wyliczane automatycznie, którego nie należy edytować.</t>
  </si>
  <si>
    <t>Każdy wiersz oznacza JEDEN zapis studenta na JEDEN termin wybranego szkolenia. W celu sprawnej organizacji prosimy o wskazanie tylko JEDNEGO terminu danego szkolenia tematycznego dla każdego studenta. Student może zgłosić się na wszystkie różne szkolenia.</t>
  </si>
  <si>
    <t>KROK 3  •  Pola obowiązkowe (*) i automatyczne (auto)</t>
  </si>
  <si>
    <t>Gwiazdka (*) oznacza pole obowiązkowe, a „(auto)” pole chronione z automatycznym wyliczeniem. Wypełnij dane studenta w kolumnach B–K. Po wybraniu poziomu studiów (F) wybierz rok (G) z przypisanej mu listy, np. „2 (II st.)”; dopisek oznacza poziom studiów, nie dodatkowy rok.</t>
  </si>
  <si>
    <t>WAŻNE — WYBÓR ZALEŻNY: po każdej zmianie poziomu studiów w F wybierz ROK PONOWNIE w G, nawet gdy numer roku nie ulega zmianie. Po każdej zmianie nazwy szkolenia w J wybierz TERMIN PONOWNIE w K. Nieaktualne wartości pozostają widoczne, ale otrzymują wyróżnienie i status „DO POPRAWY”, dopóki nie zostaną ponownie wybrane z listy. Godziny w L są obliczane z pary szkolenie + termin.</t>
  </si>
  <si>
    <t>W kolumnie N komunikat wskazuje KONKRETNE pole wymagające poprawy, np. Nazwa uczelni (C7), Domeny uczelni (C8), E-mail koordynatora (L7), Rok studiów (G) lub Termin (K). Wyświetlany jest pierwszy wykryty problem – po jego poprawieniu sprawdź kolejny. Status OK oznacza zgłoszenie poprawne. Po zmianie poziomu studiów (F) wybierz rok (G) ponownie, a po zmianie szkolenia (J) wybierz termin (K) ponownie.</t>
  </si>
  <si>
    <t>W polu „Domeny uczelni” podaj domeny BEZ znaku @, oddzielając je średnikiem, np. akademia.edu.pl; student.akademia.edu.pl. Arkusz sprawdza, czy domena wpisanego e-maila jest na tej liście.</t>
  </si>
  <si>
    <t>Dostępnych jest 400 wierszy. Jeden student może uczestniczyć w różnych szkoleniach, ale należy wskazać jeden termin każdego szkolenia tematycznego. Wybór roku zawiera skrót poziomu („I st.”, „II st.” lub „jedn.”), dzięki czemu po zmianie poziomu konieczne jest ponowne wybranie roku. Po zmianie szkolenia trzeba również ponownie wskazać termin z przypisanej listy.</t>
  </si>
  <si>
    <t>Koordynator uzupełnia WYŁĄCZNIE jasnożółte pola – zarówno w sekcji danych uczelni, jak i w tabeli zgłoszeń studentów. Symbol * wskazuje wymagane pole, a (auto) oznacza formuły chronione przed edycją. Przy wyborze poziomu studiów lub szkolenia wybierz ponownie odpowiednio rok lub termin.</t>
  </si>
  <si>
    <t>1 (I st.)</t>
  </si>
  <si>
    <t>1 (II st.)</t>
  </si>
  <si>
    <t>1 (jedn.)</t>
  </si>
  <si>
    <t>2 (I st.)</t>
  </si>
  <si>
    <t>2 (II st.)</t>
  </si>
  <si>
    <t>2 (jedn.)</t>
  </si>
  <si>
    <t>3 (I st.)</t>
  </si>
  <si>
    <t>3 (II st.)</t>
  </si>
  <si>
    <t>3 (jedn.)</t>
  </si>
  <si>
    <t>4 (I st.)</t>
  </si>
  <si>
    <t>4 (jedn.)</t>
  </si>
  <si>
    <t>5 (jedn.)</t>
  </si>
  <si>
    <t>6 (jedn.)</t>
  </si>
  <si>
    <t>Politechnika Lubelska</t>
  </si>
  <si>
    <t>dr hab. inż. Grzegorz Kozieł</t>
  </si>
  <si>
    <t>g.koziel@pollub.pl</t>
  </si>
  <si>
    <t>pollub.pl;pollub.edu.pl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</si>
</sst>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0">
    <font>
      <sz val="11"/>
      <name val="Carlito"/>
    </font>
    <font>
      <b/>
      <sz val="15"/>
      <color rgb="FFFFFFFF"/>
      <name val="Carlito"/>
    </font>
    <font>
      <sz val="10"/>
      <color rgb="FF24486C"/>
      <name val="Carlito"/>
    </font>
    <font>
      <b/>
      <sz val="10"/>
      <color rgb="FFFFFFFF"/>
      <name val="Carlito"/>
    </font>
    <font>
      <sz val="10"/>
      <color rgb="FF173052"/>
      <name val="Carlito"/>
    </font>
    <font>
      <sz val="10"/>
      <color rgb="FF63738A"/>
      <name val="Carlito"/>
    </font>
    <font>
      <b/>
      <sz val="17"/>
      <color rgb="FFFFFFFF"/>
      <name val="Carlito"/>
    </font>
    <font>
      <sz val="10"/>
      <color rgb="FFFFFFFF"/>
      <name val="Carlito"/>
    </font>
    <font>
      <sz val="11"/>
      <color rgb="FF173052"/>
      <name val="Carlito"/>
    </font>
    <font>
      <b/>
      <sz val="10"/>
      <color rgb="FF173052"/>
      <name val="Carlito"/>
    </font>
    <font>
      <b/>
      <sz val="14"/>
      <color rgb="FF173052"/>
      <name val="Carlito"/>
    </font>
    <font>
      <b/>
      <sz val="16"/>
      <color rgb="FFFFFFFF"/>
      <name val="Carlito"/>
    </font>
    <font>
      <b/>
      <sz val="11"/>
      <color rgb="FFFFFFFF"/>
      <name val="Carlito"/>
    </font>
    <font>
      <b/>
      <sz val="11"/>
      <color rgb="FF24486C"/>
      <name val="Carlito"/>
    </font>
    <font>
      <sz val="11"/>
      <name val="Carlito"/>
    </font>
    <font>
      <b/>
      <sz val="12"/>
      <color rgb="FFFFFFFF"/>
      <name val="Carlito"/>
    </font>
    <font>
      <sz val="11"/>
      <color rgb="FF17324D"/>
      <name val="Carlito"/>
    </font>
    <font>
      <sz val="11"/>
      <color rgb="FF153047"/>
      <name val="Carlito"/>
    </font>
    <font>
      <b/>
      <sz val="9"/>
      <name val="Carlito"/>
    </font>
    <font>
      <b/>
      <sz val="10"/>
      <color rgb="FFFFFFFF"/>
      <name val="Aptos"/>
    </font>
  </fonts>
  <fills count="17">
    <fill>
      <patternFill patternType="none"/>
    </fill>
    <fill>
      <patternFill patternType="gray125"/>
    </fill>
    <fill>
      <patternFill patternType="solid">
        <fgColor rgb="FF173052"/>
      </patternFill>
    </fill>
    <fill>
      <patternFill patternType="solid">
        <fgColor rgb="FFEAF2F8"/>
      </patternFill>
    </fill>
    <fill>
      <patternFill patternType="solid">
        <fgColor rgb="FF24486C"/>
      </patternFill>
    </fill>
    <fill>
      <patternFill patternType="solid">
        <fgColor rgb="FFE9F5F7"/>
      </patternFill>
    </fill>
    <fill>
      <patternFill patternType="solid">
        <fgColor rgb="FFF5F8FC"/>
      </patternFill>
    </fill>
    <fill>
      <patternFill patternType="solid">
        <fgColor rgb="FF087F8C"/>
      </patternFill>
    </fill>
    <fill>
      <patternFill patternType="solid">
        <fgColor rgb="FFFFF3D3"/>
      </patternFill>
    </fill>
    <fill>
      <patternFill patternType="solid">
        <fgColor rgb="FFFFF1B6"/>
      </patternFill>
    </fill>
    <fill>
      <patternFill patternType="solid">
        <fgColor rgb="FFF1F6FC"/>
      </patternFill>
    </fill>
    <fill>
      <patternFill patternType="solid">
        <fgColor rgb="FF153A5B"/>
      </patternFill>
    </fill>
    <fill>
      <patternFill patternType="solid">
        <fgColor rgb="FFE9F1F9"/>
      </patternFill>
    </fill>
    <fill>
      <patternFill patternType="solid">
        <fgColor rgb="FF164E63"/>
      </patternFill>
    </fill>
    <fill>
      <patternFill patternType="solid">
        <fgColor rgb="FFEAF4F8"/>
      </patternFill>
    </fill>
    <fill>
      <patternFill patternType="solid">
        <fgColor rgb="FFFFFFFF"/>
      </patternFill>
    </fill>
    <fill>
      <patternFill patternType="solid">
        <fgColor rgb="FFFFF3D3"/>
      </patternFill>
    </fill>
  </fills>
  <borders count="2">
    <border>
      <left/>
      <right/>
      <top/>
      <bottom/>
      <diagonal/>
    </border>
    <border>
      <left style="thin">
        <color rgb="FFBAD9EF"/>
      </left>
      <right style="thin">
        <color rgb="FFBAD9EF"/>
      </right>
      <top style="thin">
        <color rgb="FFBAD9EF"/>
      </top>
      <bottom style="thin">
        <color rgb="FFBAD9EF"/>
      </bottom>
      <diagonal/>
    </border>
  </borders>
  <cellStyleXfs count="2">
    <xf numFmtId="0" fontId="0" fillId="0" borderId="0"/>
    <xf numFmtId="0" fontId="14" fillId="0" borderId="0"/>
  </cellStyleXfs>
  <cellXfs count="51">
    <xf numFmtId="0" fontId="0" fillId="0" borderId="0" xfId="0"/>
    <xf numFmtId="0" fontId="3" fillId="4" borderId="0" xfId="0" applyFont="1" applyFill="1"/>
    <xf numFmtId="0" fontId="4" fillId="0" borderId="0" xfId="0" applyFont="1" applyAlignment="1">
      <alignment vertical="center"/>
    </xf>
    <xf numFmtId="0" fontId="4" fillId="5" borderId="0" xfId="0" applyFont="1" applyFill="1" applyAlignment="1">
      <alignment vertical="center"/>
    </xf>
    <xf numFmtId="164" fontId="4" fillId="5" borderId="0" xfId="0" applyNumberFormat="1" applyFont="1" applyFill="1" applyAlignment="1">
      <alignment vertical="center"/>
    </xf>
    <xf numFmtId="0" fontId="4" fillId="6" borderId="0" xfId="0" applyFont="1" applyFill="1" applyAlignment="1">
      <alignment vertical="center"/>
    </xf>
    <xf numFmtId="164" fontId="4" fillId="6" borderId="0" xfId="0" applyNumberFormat="1" applyFont="1" applyFill="1" applyAlignment="1">
      <alignment vertical="center"/>
    </xf>
    <xf numFmtId="164" fontId="0" fillId="5" borderId="0" xfId="0" applyNumberFormat="1" applyFont="1" applyFill="1"/>
    <xf numFmtId="0" fontId="0" fillId="5" borderId="0" xfId="0" applyFont="1" applyFill="1"/>
    <xf numFmtId="0" fontId="3" fillId="4" borderId="0" xfId="1" applyFont="1" applyFill="1" applyAlignment="1">
      <alignment vertical="center" wrapText="1"/>
    </xf>
    <xf numFmtId="0" fontId="19" fillId="15" borderId="0" xfId="1" applyFont="1" applyFill="1" applyAlignment="1">
      <alignment horizontal="center" vertical="center" wrapText="1"/>
    </xf>
    <xf numFmtId="0" fontId="9" fillId="9" borderId="1" xfId="1" applyFont="1" applyFill="1" applyBorder="1" applyAlignment="1">
      <alignment wrapText="1"/>
    </xf>
    <xf numFmtId="0" fontId="3" fillId="2" borderId="1" xfId="1" applyFont="1" applyFill="1" applyBorder="1" applyAlignment="1">
      <alignment horizontal="center" vertical="center" wrapText="1"/>
    </xf>
    <xf numFmtId="0" fontId="3" fillId="15" borderId="1" xfId="1" applyFont="1" applyFill="1" applyBorder="1" applyAlignment="1">
      <alignment vertical="center"/>
    </xf>
    <xf numFmtId="0" fontId="8" fillId="15" borderId="1" xfId="1" applyFont="1" applyFill="1" applyBorder="1" applyAlignment="1">
      <alignment vertical="center"/>
    </xf>
    <xf numFmtId="0" fontId="18" fillId="15" borderId="1" xfId="1" applyFont="1" applyFill="1" applyBorder="1" applyAlignment="1">
      <alignment vertical="center" wrapText="1"/>
    </xf>
    <xf numFmtId="0" fontId="0" fillId="15" borderId="1" xfId="1" applyFont="1" applyFill="1" applyBorder="1"/>
    <xf numFmtId="0" fontId="3" fillId="4" borderId="1" xfId="1" applyFont="1" applyFill="1" applyBorder="1" applyAlignment="1">
      <alignment wrapText="1"/>
    </xf>
    <xf numFmtId="0" fontId="10" fillId="5" borderId="1" xfId="1" applyFont="1" applyFill="1" applyBorder="1" applyAlignment="1" applyProtection="1">
      <alignment horizontal="center"/>
      <protection hidden="1"/>
    </xf>
    <xf numFmtId="0" fontId="2" fillId="5" borderId="1" xfId="1" applyFont="1" applyFill="1" applyBorder="1" applyAlignment="1" applyProtection="1">
      <alignment horizontal="center" vertical="center"/>
      <protection hidden="1"/>
    </xf>
    <xf numFmtId="0" fontId="4" fillId="8" borderId="1" xfId="1" applyFont="1" applyFill="1" applyBorder="1" applyAlignment="1" applyProtection="1">
      <alignment vertical="center"/>
      <protection locked="0"/>
    </xf>
    <xf numFmtId="0" fontId="4" fillId="8" borderId="1" xfId="1" applyFont="1" applyFill="1" applyBorder="1" applyAlignment="1" applyProtection="1">
      <alignment horizontal="center" vertical="center"/>
      <protection locked="0"/>
    </xf>
    <xf numFmtId="1" fontId="4" fillId="8" borderId="1" xfId="1" applyNumberFormat="1" applyFont="1" applyFill="1" applyBorder="1" applyAlignment="1" applyProtection="1">
      <alignment horizontal="center" vertical="center"/>
      <protection locked="0"/>
    </xf>
    <xf numFmtId="164" fontId="4" fillId="8" borderId="1" xfId="1" applyNumberFormat="1" applyFont="1" applyFill="1" applyBorder="1" applyAlignment="1" applyProtection="1">
      <alignment horizontal="center" vertical="center"/>
      <protection locked="0"/>
    </xf>
    <xf numFmtId="0" fontId="2" fillId="5" borderId="1" xfId="1" applyFont="1" applyFill="1" applyBorder="1" applyAlignment="1" applyProtection="1">
      <alignment vertical="center"/>
      <protection hidden="1"/>
    </xf>
    <xf numFmtId="0" fontId="7" fillId="7" borderId="0" xfId="0" applyFont="1" applyFill="1" applyAlignment="1">
      <alignment vertical="center"/>
    </xf>
    <xf numFmtId="0" fontId="3" fillId="4" borderId="1" xfId="1" applyFont="1" applyFill="1" applyBorder="1" applyAlignment="1">
      <alignment vertical="center"/>
    </xf>
    <xf numFmtId="0" fontId="3" fillId="7" borderId="1" xfId="1" applyFont="1" applyFill="1" applyBorder="1" applyAlignment="1">
      <alignment vertical="center"/>
    </xf>
    <xf numFmtId="0" fontId="2" fillId="3" borderId="1" xfId="1" applyFont="1" applyFill="1" applyBorder="1" applyAlignment="1" applyProtection="1">
      <alignment wrapText="1"/>
      <protection hidden="1"/>
    </xf>
    <xf numFmtId="0" fontId="2" fillId="3" borderId="1" xfId="1" applyFont="1" applyFill="1" applyBorder="1" applyAlignment="1">
      <alignment wrapText="1"/>
    </xf>
    <xf numFmtId="0" fontId="6" fillId="2" borderId="0" xfId="0" applyFont="1" applyFill="1" applyAlignment="1">
      <alignment horizontal="center" vertical="center"/>
    </xf>
    <xf numFmtId="0" fontId="2" fillId="3" borderId="1" xfId="1" applyFont="1" applyFill="1" applyBorder="1" applyAlignment="1">
      <alignment vertical="center" wrapText="1"/>
    </xf>
    <xf numFmtId="0" fontId="9" fillId="9" borderId="1" xfId="1" applyFont="1" applyFill="1" applyBorder="1" applyAlignment="1">
      <alignment vertical="center" wrapText="1"/>
    </xf>
    <xf numFmtId="0" fontId="3" fillId="4" borderId="1" xfId="1" applyFont="1" applyFill="1" applyBorder="1" applyAlignment="1">
      <alignment wrapText="1"/>
    </xf>
    <xf numFmtId="0" fontId="2" fillId="16" borderId="1" xfId="1" applyFont="1" applyFill="1" applyBorder="1" applyProtection="1">
      <protection locked="0"/>
    </xf>
    <xf numFmtId="0" fontId="2" fillId="16" borderId="1" xfId="1" applyFont="1" applyFill="1" applyBorder="1"/>
    <xf numFmtId="0" fontId="9" fillId="16" borderId="1" xfId="1" applyFont="1" applyFill="1" applyBorder="1" applyAlignment="1" applyProtection="1">
      <alignment wrapText="1"/>
      <protection locked="0"/>
    </xf>
    <xf numFmtId="0" fontId="9" fillId="16" borderId="1" xfId="1" applyFont="1" applyFill="1" applyBorder="1" applyAlignment="1">
      <alignment wrapText="1"/>
    </xf>
    <xf numFmtId="0" fontId="9" fillId="9" borderId="1" xfId="1" applyFont="1" applyFill="1" applyBorder="1" applyAlignment="1">
      <alignment wrapText="1"/>
    </xf>
    <xf numFmtId="0" fontId="15" fillId="11" borderId="0" xfId="1" applyFont="1" applyFill="1" applyAlignment="1">
      <alignment vertical="center"/>
    </xf>
    <xf numFmtId="0" fontId="16" fillId="12" borderId="0" xfId="1" applyFont="1" applyFill="1" applyAlignment="1">
      <alignment vertical="center" wrapText="1"/>
    </xf>
    <xf numFmtId="0" fontId="12" fillId="13" borderId="0" xfId="1" applyFont="1" applyFill="1" applyAlignment="1">
      <alignment vertical="center"/>
    </xf>
    <xf numFmtId="0" fontId="17" fillId="14" borderId="0" xfId="1" applyFont="1" applyFill="1" applyAlignment="1">
      <alignment vertical="center" wrapText="1"/>
    </xf>
    <xf numFmtId="0" fontId="11" fillId="2" borderId="0" xfId="0" applyFont="1" applyFill="1" applyAlignment="1">
      <alignment vertical="center"/>
    </xf>
    <xf numFmtId="0" fontId="12" fillId="7" borderId="0" xfId="0" applyFont="1" applyFill="1"/>
    <xf numFmtId="0" fontId="12" fillId="4" borderId="0" xfId="0" applyFont="1" applyFill="1" applyAlignment="1">
      <alignment vertical="center"/>
    </xf>
    <xf numFmtId="0" fontId="8" fillId="10" borderId="0" xfId="0" applyFont="1" applyFill="1" applyAlignment="1">
      <alignment vertical="center" wrapText="1"/>
    </xf>
    <xf numFmtId="0" fontId="13" fillId="5" borderId="0" xfId="0" applyFont="1" applyFill="1" applyAlignment="1">
      <alignment vertical="center" wrapText="1"/>
    </xf>
    <xf numFmtId="0" fontId="1" fillId="2" borderId="0" xfId="0" applyFont="1" applyFill="1" applyAlignment="1">
      <alignment vertical="center"/>
    </xf>
    <xf numFmtId="0" fontId="2" fillId="3" borderId="0" xfId="0" applyFont="1" applyFill="1"/>
    <xf numFmtId="0" fontId="5" fillId="3" borderId="0" xfId="0" applyFont="1" applyFill="1"/>
  </cellXfs>
  <cellStyles count="2">
    <cellStyle name="Normal" xfId="0" builtinId="0"/>
    <cellStyle name="Normalny" xfId="1" xr:uid="{00000000-0005-0000-0000-000001000000}"/>
  </cellStyles>
  <dxfs count="8">
    <dxf>
      <font>
        <b/>
        <color rgb="FF8A4A0B"/>
      </font>
      <fill>
        <patternFill>
          <bgColor rgb="FFFFF0C2"/>
        </patternFill>
      </fill>
    </dxf>
    <dxf>
      <font>
        <b/>
        <color rgb="FF176B49"/>
      </font>
      <fill>
        <patternFill>
          <bgColor rgb="FFDDF7E9"/>
        </patternFill>
      </fill>
    </dxf>
    <dxf>
      <font>
        <b/>
        <color rgb="FFB42318"/>
      </font>
      <fill>
        <patternFill>
          <bgColor rgb="FFFDE8E8"/>
        </patternFill>
      </fill>
    </dxf>
    <dxf>
      <font>
        <b/>
        <color rgb="FFB42318"/>
      </font>
      <fill>
        <patternFill>
          <bgColor rgb="FFFDE8E8"/>
        </patternFill>
      </fill>
    </dxf>
    <dxf>
      <font>
        <b/>
        <color rgb="FF9D1C20"/>
      </font>
      <fill>
        <patternFill>
          <bgColor rgb="FFFDE8E7"/>
        </patternFill>
      </fill>
    </dxf>
    <dxf>
      <fill>
        <patternFill>
          <bgColor rgb="FFFDE8E8"/>
        </patternFill>
      </fill>
    </dxf>
    <dxf>
      <fill>
        <patternFill>
          <bgColor rgb="FFFDE8E8"/>
        </patternFill>
      </fill>
    </dxf>
    <dxf>
      <font>
        <b/>
        <color rgb="FF9D1C20"/>
      </font>
      <fill>
        <patternFill>
          <bgColor rgb="FFFDE8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jestrAkademiaCYBERMIL" displayName="RejestrAkademiaCYBERMIL" ref="A11:N411" totalsRowShown="0">
  <tableColumns count="14">
    <tableColumn id="1" xr3:uid="{00000000-0010-0000-0000-000001000000}" name="Lp. (auto)"/>
    <tableColumn id="2" xr3:uid="{00000000-0010-0000-0000-000002000000}" name="Imię *"/>
    <tableColumn id="3" xr3:uid="{00000000-0010-0000-0000-000003000000}" name="Nazwisko *"/>
    <tableColumn id="4" xr3:uid="{00000000-0010-0000-0000-000004000000}" name="E-mail uczelniany *"/>
    <tableColumn id="5" xr3:uid="{00000000-0010-0000-0000-000005000000}" name="Kierunek studiów *"/>
    <tableColumn id="6" xr3:uid="{00000000-0010-0000-0000-000006000000}" name="Poziom studiów *"/>
    <tableColumn id="7" xr3:uid="{00000000-0010-0000-0000-000007000000}" name="Rok studiów *"/>
    <tableColumn id="8" xr3:uid="{00000000-0010-0000-0000-000008000000}" name="Status studenta *"/>
    <tableColumn id="9" xr3:uid="{00000000-0010-0000-0000-000009000000}" name="Obywatelstwo polskie *"/>
    <tableColumn id="10" xr3:uid="{00000000-0010-0000-0000-00000A000000}" name="Szkolenie *"/>
    <tableColumn id="11" xr3:uid="{00000000-0010-0000-0000-00000B000000}" name="Termin *"/>
    <tableColumn id="12" xr3:uid="{00000000-0010-0000-0000-00000C000000}" name="Godziny (auto)"/>
    <tableColumn id="13" xr3:uid="{00000000-0010-0000-0000-00000D000000}" name="Liczba zapisów (auto)"/>
    <tableColumn id="14" xr3:uid="{00000000-0010-0000-0000-00000E000000}" name="Kontrola danych (au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1"/>
  <sheetViews>
    <sheetView tabSelected="1" topLeftCell="A6" zoomScale="85" zoomScaleNormal="85" workbookViewId="0">
      <selection activeCell="E18" sqref="E18"/>
    </sheetView>
  </sheetViews>
  <sheetFormatPr defaultRowHeight="13.8"/>
  <cols>
    <col min="1" max="1" width="13" customWidth="1"/>
    <col min="2" max="2" width="20" customWidth="1"/>
    <col min="3" max="3" width="30" customWidth="1"/>
    <col min="4" max="4" width="45" customWidth="1"/>
    <col min="5" max="5" width="35" customWidth="1"/>
    <col min="6" max="6" width="36" customWidth="1"/>
    <col min="7" max="7" width="20" customWidth="1"/>
    <col min="8" max="8" width="23" customWidth="1"/>
    <col min="9" max="9" width="28" customWidth="1"/>
    <col min="10" max="10" width="59" customWidth="1"/>
    <col min="11" max="11" width="24" customWidth="1"/>
    <col min="12" max="12" width="23" customWidth="1"/>
    <col min="13" max="13" width="28" customWidth="1"/>
    <col min="14" max="14" width="68" customWidth="1"/>
  </cols>
  <sheetData>
    <row r="1" spans="1:14" ht="1.65" customHeight="1">
      <c r="A1" s="10"/>
      <c r="B1" s="10"/>
      <c r="C1" s="10"/>
      <c r="D1" s="10"/>
      <c r="E1" s="10"/>
      <c r="F1" s="10"/>
      <c r="G1" s="10"/>
      <c r="H1" s="10"/>
      <c r="I1" s="10"/>
      <c r="J1" s="10"/>
      <c r="K1" s="10"/>
      <c r="L1" s="10"/>
      <c r="M1" s="10"/>
      <c r="N1" s="10"/>
    </row>
    <row r="2" spans="1:14" ht="21.6" customHeight="1">
      <c r="A2" s="30" t="s">
        <v>0</v>
      </c>
      <c r="B2" s="30"/>
      <c r="C2" s="30"/>
      <c r="D2" s="30"/>
      <c r="E2" s="30"/>
      <c r="F2" s="30"/>
      <c r="G2" s="30"/>
      <c r="H2" s="30"/>
      <c r="I2" s="30"/>
      <c r="J2" s="30"/>
      <c r="K2" s="30"/>
      <c r="L2" s="30"/>
      <c r="M2" s="30"/>
      <c r="N2" s="30"/>
    </row>
    <row r="3" spans="1:14" ht="21.6" customHeight="1">
      <c r="A3" s="25" t="s">
        <v>1</v>
      </c>
      <c r="B3" s="25"/>
      <c r="C3" s="25"/>
      <c r="D3" s="25"/>
      <c r="E3" s="25"/>
      <c r="F3" s="25"/>
      <c r="G3" s="25"/>
      <c r="H3" s="25"/>
      <c r="I3" s="25"/>
      <c r="J3" s="25"/>
      <c r="K3" s="25"/>
      <c r="L3" s="25"/>
      <c r="M3" s="25"/>
      <c r="N3" s="25"/>
    </row>
    <row r="4" spans="1:14" ht="21.6" customHeight="1">
      <c r="A4" s="31" t="s">
        <v>69</v>
      </c>
      <c r="B4" s="31"/>
      <c r="C4" s="31"/>
      <c r="D4" s="31"/>
      <c r="E4" s="31"/>
      <c r="F4" s="31"/>
      <c r="G4" s="31"/>
      <c r="H4" s="31"/>
      <c r="I4" s="31"/>
      <c r="J4" s="31"/>
      <c r="K4" s="31"/>
      <c r="L4" s="31"/>
      <c r="M4" s="31"/>
      <c r="N4" s="31"/>
    </row>
    <row r="5" spans="1:14" ht="52.8" customHeight="1">
      <c r="A5" s="32" t="s">
        <v>70</v>
      </c>
      <c r="B5" s="32"/>
      <c r="C5" s="32"/>
      <c r="D5" s="32"/>
      <c r="E5" s="32"/>
      <c r="F5" s="32"/>
      <c r="G5" s="32"/>
      <c r="H5" s="32"/>
      <c r="I5" s="32"/>
      <c r="J5" s="32"/>
      <c r="K5" s="32"/>
      <c r="L5" s="32"/>
      <c r="M5" s="32"/>
      <c r="N5" s="32"/>
    </row>
    <row r="6" spans="1:14" ht="9.6" customHeight="1">
      <c r="A6" s="13"/>
      <c r="B6" s="13"/>
      <c r="C6" s="14"/>
      <c r="D6" s="14"/>
      <c r="E6" s="14"/>
      <c r="F6" s="14"/>
      <c r="G6" s="14"/>
      <c r="H6" s="14"/>
      <c r="I6" s="15"/>
      <c r="J6" s="15"/>
      <c r="K6" s="15"/>
      <c r="L6" s="15"/>
      <c r="M6" s="15"/>
      <c r="N6" s="16"/>
    </row>
    <row r="7" spans="1:14" ht="31.95" customHeight="1">
      <c r="A7" s="33" t="s">
        <v>71</v>
      </c>
      <c r="B7" s="33"/>
      <c r="C7" s="34" t="s">
        <v>95</v>
      </c>
      <c r="D7" s="35"/>
      <c r="E7" s="35"/>
      <c r="F7" s="33" t="s">
        <v>2</v>
      </c>
      <c r="G7" s="33"/>
      <c r="H7" s="34" t="s">
        <v>96</v>
      </c>
      <c r="I7" s="35"/>
      <c r="J7" s="35"/>
      <c r="K7" s="17" t="s">
        <v>3</v>
      </c>
      <c r="L7" s="34" t="s">
        <v>97</v>
      </c>
      <c r="M7" s="35"/>
      <c r="N7" s="35"/>
    </row>
    <row r="8" spans="1:14" ht="35.25" customHeight="1">
      <c r="A8" s="33" t="s">
        <v>4</v>
      </c>
      <c r="B8" s="33"/>
      <c r="C8" s="36" t="s">
        <v>98</v>
      </c>
      <c r="D8" s="37"/>
      <c r="E8" s="37"/>
      <c r="F8" s="37"/>
      <c r="G8" s="37"/>
      <c r="H8" s="37"/>
      <c r="I8" s="38" t="s">
        <v>72</v>
      </c>
      <c r="J8" s="38"/>
      <c r="K8" s="38"/>
      <c r="L8" s="38"/>
      <c r="M8" s="38"/>
      <c r="N8" s="11"/>
    </row>
    <row r="9" spans="1:14" ht="32.85" customHeight="1">
      <c r="A9" s="26" t="s">
        <v>5</v>
      </c>
      <c r="B9" s="26"/>
      <c r="C9" s="18">
        <f>COUNT($A$12:$A$411)</f>
        <v>0</v>
      </c>
      <c r="D9" s="26" t="s">
        <v>6</v>
      </c>
      <c r="E9" s="26"/>
      <c r="F9" s="18">
        <f>COUNTIF($N$12:$N$411,"OK")</f>
        <v>0</v>
      </c>
      <c r="G9" s="26" t="s">
        <v>7</v>
      </c>
      <c r="H9" s="26"/>
      <c r="I9" s="18">
        <f>MAX(0,C9-F9)</f>
        <v>0</v>
      </c>
      <c r="J9" s="27" t="s">
        <v>8</v>
      </c>
      <c r="K9" s="27"/>
      <c r="L9" s="27"/>
      <c r="M9" s="27"/>
      <c r="N9" s="27"/>
    </row>
    <row r="10" spans="1:14" ht="39.15" customHeight="1">
      <c r="A10" s="28" t="str">
        <f>IF($C$7="","UZUPEŁNIJ: Nazwa uczelni (C7)",IF($H$7="","UZUPEŁNIJ: Koordynator (H7)",IF($L$7="","UZUPEŁNIJ: E-mail koordynatora (L7)",IF(OR(LEN($L$7)-LEN(SUBSTITUTE($L$7,"@",""))&lt;&gt;1,IFERROR(FIND("@",$L$7),0)&lt;2,IFERROR(FIND(".",$L$7,FIND("@",$L$7)+2),0)=0,ISNUMBER(SEARCH(" ",$L$7))),"UZUPEŁNIJ: E-mail koordynatora (L7) – format",IF($C$8="","UZUPEŁNIJ: Domeny uczelni (C8)",IF(OR(ISNUMBER(SEARCH("@",$C$8)),ISNUMBER(SEARCH(";;",SUBSTITUTE($C$8," ",""))),LEFT(TRIM($C$8),1)=";",RIGHT(TRIM($C$8),1)=";",NOT(ISNUMBER(SEARCH(".",$C$8)))),"UZUPEŁNIJ: Domeny uczelni (C8) – format","ZASADA ORGANIZACYJNA: jeden student = jeden termin danego szkolenia. Powielone szkolenia: "&amp;COUNTIF($N$12:$N$411,"DO POPRAWY: Szkolenie (J) – drugi termin tej tematyki")&amp;" — usuń dodatkowy wpis lub wybierz inny temat."))))))</f>
        <v>ZASADA ORGANIZACYJNA: jeden student = jeden termin danego szkolenia. Powielone szkolenia: 0 — usuń dodatkowy wpis lub wybierz inny temat.</v>
      </c>
      <c r="B10" s="29"/>
      <c r="C10" s="29"/>
      <c r="D10" s="29"/>
      <c r="E10" s="29"/>
      <c r="F10" s="29"/>
      <c r="G10" s="29"/>
      <c r="H10" s="29"/>
      <c r="I10" s="29"/>
      <c r="J10" s="29"/>
      <c r="K10" s="29"/>
      <c r="L10" s="29"/>
      <c r="M10" s="29"/>
      <c r="N10" s="29"/>
    </row>
    <row r="11" spans="1:14" ht="49.65" customHeight="1">
      <c r="A11" s="12" t="s">
        <v>9</v>
      </c>
      <c r="B11" s="12" t="s">
        <v>10</v>
      </c>
      <c r="C11" s="12" t="s">
        <v>11</v>
      </c>
      <c r="D11" s="12" t="s">
        <v>12</v>
      </c>
      <c r="E11" s="12" t="s">
        <v>13</v>
      </c>
      <c r="F11" s="12" t="s">
        <v>14</v>
      </c>
      <c r="G11" s="12" t="s">
        <v>15</v>
      </c>
      <c r="H11" s="12" t="s">
        <v>16</v>
      </c>
      <c r="I11" s="12" t="s">
        <v>17</v>
      </c>
      <c r="J11" s="12" t="s">
        <v>18</v>
      </c>
      <c r="K11" s="12" t="s">
        <v>19</v>
      </c>
      <c r="L11" s="12" t="s">
        <v>20</v>
      </c>
      <c r="M11" s="12" t="s">
        <v>21</v>
      </c>
      <c r="N11" s="12" t="s">
        <v>22</v>
      </c>
    </row>
    <row r="12" spans="1:14" ht="28.8" customHeight="1">
      <c r="A12" s="19" t="str">
        <f t="shared" ref="A12:A75" si="0">IF(COUNTA(B12:K12)=0,"",ROW()-11)</f>
        <v/>
      </c>
      <c r="B12" s="20"/>
      <c r="C12" s="20"/>
      <c r="D12" s="20"/>
      <c r="E12" s="20"/>
      <c r="F12" s="21"/>
      <c r="G12" s="22"/>
      <c r="H12" s="21"/>
      <c r="I12" s="21"/>
      <c r="J12" s="20"/>
      <c r="K12" s="23"/>
      <c r="L12" s="19" t="str">
        <f>IF(OR(J12="",K12=""),"",IF(COUNTIFS(LISTY!$C$5:$C$22,J12,LISTY!$D$5:$D$22,K12)=0,"NIEZGODNY TERMIN",IFERROR(INDEX(LISTY!$E$5:$E$22,MATCH(K12,LISTY!$D$5:$D$22,0)),"NIEZGODNY TERMIN")))</f>
        <v/>
      </c>
      <c r="M12" s="19" t="str">
        <f t="shared" ref="M12:M75" si="1">IF(D12="","",COUNTIF($D$12:$D$411,D12))</f>
        <v/>
      </c>
      <c r="N12" s="24" t="str">
        <f>IF(COUNTA(B12:K12)=0,"",IF($C$7="","DO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format",IF(B12="","DO POPRAWY: Imię (B)",IF(C12="","DO POPRAWY: Nazwisko (C)",IF(D12="","DO POPRAWY: E-mail uczelniany (D)",IF(OR(LEN(D12)-LEN(SUBSTITUTE(D12,"@",""))&lt;&gt;1,IFERROR(FIND("@",D12),0)&lt;2,IFERROR(FIND(".",D12,FIND("@",D12)+2),0)=0,ISNUMBER(SEARCH(" ",D12))),"DO POPRAWY: E-mail uczelniany (D) – format",IF(ISERROR(SEARCH(";"&amp;LOWER(TRIM(MID(D12,FIND("@",D12)+1,128)))&amp;";",";"&amp;SUBSTITUTE(LOWER($C$8)," ","")&amp;";")),"DO POPRAWY: E-mail (D) / domeny (C8)",IF(E12="","DO POPRAWY: Kierunek studiów (E)",IF(F12="","DO POPRAWY: Poziom studiów (F)",IF(COUNTIF(LISTY!$H$5:$H$7,F12)=0,"DO POPRAWY: Poziom studiów (F) – wybierz z listy",IF(G12="","DO POPRAWY: Rok studiów (G)",IF(IF(F12="I stopnia",COUNTIF(LISTY!$M$5:$M$8,G12),IF(F12="II stopnia",COUNTIF(LISTY!$N$5:$N$7,G12),COUNTIF(LISTY!$O$5:$O$10,G12)))=0,"DO POPRAWY: Rok studiów (G) – wybierz ponownie",IF(H12="","DO POPRAWY: Status studenta (H)",IF(H12&lt;&gt;"TAK","DO POPRAWY: Status studenta (H) – brak uprawnień",IF(I12="","DO POPRAWY: Obywatelstwo polskie (I)",IF(I12&lt;&gt;"TAK","DO POPRAWY: Obywatelstwo polskie (I) – brak uprawnień",IF(J12="","DO POPRAWY: Szkolenie (J)",IF(COUNTIF(LISTY!$A$5:$A$7,J12)=0,"DO POPRAWY: Szkolenie (J) – wybierz z listy",IF(K12="","DO POPRAWY: Termin (K)",IF(COUNTIFS(LISTY!$C$5:$C$22,J12,LISTY!$D$5:$D$22,K12)=0,"DO POPRAWY: Termin (K) – wybierz ponownie",IF(COUNTIFS(LISTY!$C$5:$C$22,J12,LISTY!$D$5:$D$22,K12,LISTY!$E$5:$E$22,L12)=0,"DO POPRAWY: Godziny szkolenia (L)",IF(COUNTIFS($D$12:$D$411,D12,$J$12:$J$411,J12)&gt;1,"DO POPRAWY: Szkolenie (J) – drugi termin tej tematyki","OK")))))))))))))))))))))))))))</f>
        <v/>
      </c>
    </row>
    <row r="13" spans="1:14" ht="28.8" customHeight="1">
      <c r="A13" s="19" t="str">
        <f t="shared" si="0"/>
        <v/>
      </c>
      <c r="B13" s="20"/>
      <c r="C13" s="20"/>
      <c r="D13" s="20"/>
      <c r="E13" s="20"/>
      <c r="F13" s="21"/>
      <c r="G13" s="22"/>
      <c r="H13" s="21"/>
      <c r="I13" s="21"/>
      <c r="J13" s="20"/>
      <c r="K13" s="23"/>
      <c r="L13" s="19" t="str">
        <f>IF(OR(J13="",K13=""),"",IF(COUNTIFS(LISTY!$C$5:$C$22,J13,LISTY!$D$5:$D$22,K13)=0,"NIEZGODNY TERMIN",IFERROR(INDEX(LISTY!$E$5:$E$22,MATCH(K13,LISTY!$D$5:$D$22,0)),"NIEZGODNY TERMIN")))</f>
        <v/>
      </c>
      <c r="M13" s="19" t="str">
        <f t="shared" si="1"/>
        <v/>
      </c>
      <c r="N13" s="24" t="str">
        <f>IF(COUNTA(B13:K13)=0,"",IF($C$7="","DO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format",IF(B13="","DO POPRAWY: Imię (B)",IF(C13="","DO POPRAWY: Nazwisko (C)",IF(D13="","DO POPRAWY: E-mail uczelniany (D)",IF(OR(LEN(D13)-LEN(SUBSTITUTE(D13,"@",""))&lt;&gt;1,IFERROR(FIND("@",D13),0)&lt;2,IFERROR(FIND(".",D13,FIND("@",D13)+2),0)=0,ISNUMBER(SEARCH(" ",D13))),"DO POPRAWY: E-mail uczelniany (D) – format",IF(ISERROR(SEARCH(";"&amp;LOWER(TRIM(MID(D13,FIND("@",D13)+1,128)))&amp;";",";"&amp;SUBSTITUTE(LOWER($C$8)," ","")&amp;";")),"DO POPRAWY: E-mail (D) / domeny (C8)",IF(E13="","DO POPRAWY: Kierunek studiów (E)",IF(F13="","DO POPRAWY: Poziom studiów (F)",IF(COUNTIF(LISTY!$H$5:$H$7,F13)=0,"DO POPRAWY: Poziom studiów (F) – wybierz z listy",IF(G13="","DO POPRAWY: Rok studiów (G)",IF(IF(F13="I stopnia",COUNTIF(LISTY!$M$5:$M$8,G13),IF(F13="II stopnia",COUNTIF(LISTY!$N$5:$N$7,G13),COUNTIF(LISTY!$O$5:$O$10,G13)))=0,"DO POPRAWY: Rok studiów (G) – wybierz ponownie",IF(H13="","DO POPRAWY: Status studenta (H)",IF(H13&lt;&gt;"TAK","DO POPRAWY: Status studenta (H) – brak uprawnień",IF(I13="","DO POPRAWY: Obywatelstwo polskie (I)",IF(I13&lt;&gt;"TAK","DO POPRAWY: Obywatelstwo polskie (I) – brak uprawnień",IF(J13="","DO POPRAWY: Szkolenie (J)",IF(COUNTIF(LISTY!$A$5:$A$7,J13)=0,"DO POPRAWY: Szkolenie (J) – wybierz z listy",IF(K13="","DO POPRAWY: Termin (K)",IF(COUNTIFS(LISTY!$C$5:$C$22,J13,LISTY!$D$5:$D$22,K13)=0,"DO POPRAWY: Termin (K) – wybierz ponownie",IF(COUNTIFS(LISTY!$C$5:$C$22,J13,LISTY!$D$5:$D$22,K13,LISTY!$E$5:$E$22,L13)=0,"DO POPRAWY: Godziny szkolenia (L)",IF(COUNTIFS($D$12:$D$411,D13,$J$12:$J$411,J13)&gt;1,"DO POPRAWY: Szkolenie (J) – drugi termin tej tematyki","OK")))))))))))))))))))))))))))</f>
        <v/>
      </c>
    </row>
    <row r="14" spans="1:14" ht="28.8" customHeight="1">
      <c r="A14" s="19" t="str">
        <f t="shared" si="0"/>
        <v/>
      </c>
      <c r="B14" s="20"/>
      <c r="C14" s="20"/>
      <c r="D14" s="20"/>
      <c r="E14" s="20"/>
      <c r="F14" s="21"/>
      <c r="G14" s="22"/>
      <c r="H14" s="21"/>
      <c r="I14" s="21"/>
      <c r="J14" s="20"/>
      <c r="K14" s="23"/>
      <c r="L14" s="19" t="str">
        <f>IF(OR(J14="",K14=""),"",IF(COUNTIFS(LISTY!$C$5:$C$22,J14,LISTY!$D$5:$D$22,K14)=0,"NIEZGODNY TERMIN",IFERROR(INDEX(LISTY!$E$5:$E$22,MATCH(K14,LISTY!$D$5:$D$22,0)),"NIEZGODNY TERMIN")))</f>
        <v/>
      </c>
      <c r="M14" s="19" t="str">
        <f t="shared" si="1"/>
        <v/>
      </c>
      <c r="N14" s="24" t="str">
        <f>IF(COUNTA(B14:K14)=0,"",IF($C$7="","DO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format",IF(B14="","DO POPRAWY: Imię (B)",IF(C14="","DO POPRAWY: Nazwisko (C)",IF(D14="","DO POPRAWY: E-mail uczelniany (D)",IF(OR(LEN(D14)-LEN(SUBSTITUTE(D14,"@",""))&lt;&gt;1,IFERROR(FIND("@",D14),0)&lt;2,IFERROR(FIND(".",D14,FIND("@",D14)+2),0)=0,ISNUMBER(SEARCH(" ",D14))),"DO POPRAWY: E-mail uczelniany (D) – format",IF(ISERROR(SEARCH(";"&amp;LOWER(TRIM(MID(D14,FIND("@",D14)+1,128)))&amp;";",";"&amp;SUBSTITUTE(LOWER($C$8)," ","")&amp;";")),"DO POPRAWY: E-mail (D) / domeny (C8)",IF(E14="","DO POPRAWY: Kierunek studiów (E)",IF(F14="","DO POPRAWY: Poziom studiów (F)",IF(COUNTIF(LISTY!$H$5:$H$7,F14)=0,"DO POPRAWY: Poziom studiów (F) – wybierz z listy",IF(G14="","DO POPRAWY: Rok studiów (G)",IF(IF(F14="I stopnia",COUNTIF(LISTY!$M$5:$M$8,G14),IF(F14="II stopnia",COUNTIF(LISTY!$N$5:$N$7,G14),COUNTIF(LISTY!$O$5:$O$10,G14)))=0,"DO POPRAWY: Rok studiów (G) – wybierz ponownie",IF(H14="","DO POPRAWY: Status studenta (H)",IF(H14&lt;&gt;"TAK","DO POPRAWY: Status studenta (H) – brak uprawnień",IF(I14="","DO POPRAWY: Obywatelstwo polskie (I)",IF(I14&lt;&gt;"TAK","DO POPRAWY: Obywatelstwo polskie (I) – brak uprawnień",IF(J14="","DO POPRAWY: Szkolenie (J)",IF(COUNTIF(LISTY!$A$5:$A$7,J14)=0,"DO POPRAWY: Szkolenie (J) – wybierz z listy",IF(K14="","DO POPRAWY: Termin (K)",IF(COUNTIFS(LISTY!$C$5:$C$22,J14,LISTY!$D$5:$D$22,K14)=0,"DO POPRAWY: Termin (K) – wybierz ponownie",IF(COUNTIFS(LISTY!$C$5:$C$22,J14,LISTY!$D$5:$D$22,K14,LISTY!$E$5:$E$22,L14)=0,"DO POPRAWY: Godziny szkolenia (L)",IF(COUNTIFS($D$12:$D$411,D14,$J$12:$J$411,J14)&gt;1,"DO POPRAWY: Szkolenie (J) – drugi termin tej tematyki","OK")))))))))))))))))))))))))))</f>
        <v/>
      </c>
    </row>
    <row r="15" spans="1:14" ht="28.8" customHeight="1">
      <c r="A15" s="19" t="str">
        <f t="shared" si="0"/>
        <v/>
      </c>
      <c r="B15" s="20"/>
      <c r="C15" s="20"/>
      <c r="D15" s="20"/>
      <c r="E15" s="20"/>
      <c r="F15" s="21"/>
      <c r="G15" s="22"/>
      <c r="H15" s="21"/>
      <c r="I15" s="21"/>
      <c r="J15" s="20"/>
      <c r="K15" s="23"/>
      <c r="L15" s="19" t="str">
        <f>IF(OR(J15="",K15=""),"",IF(COUNTIFS(LISTY!$C$5:$C$22,J15,LISTY!$D$5:$D$22,K15)=0,"NIEZGODNY TERMIN",IFERROR(INDEX(LISTY!$E$5:$E$22,MATCH(K15,LISTY!$D$5:$D$22,0)),"NIEZGODNY TERMIN")))</f>
        <v/>
      </c>
      <c r="M15" s="19" t="str">
        <f t="shared" si="1"/>
        <v/>
      </c>
      <c r="N15" s="24" t="str">
        <f>IF(COUNTA(B15:K15)=0,"",IF($C$7="","DO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format",IF(B15="","DO POPRAWY: Imię (B)",IF(C15="","DO POPRAWY: Nazwisko (C)",IF(D15="","DO POPRAWY: E-mail uczelniany (D)",IF(OR(LEN(D15)-LEN(SUBSTITUTE(D15,"@",""))&lt;&gt;1,IFERROR(FIND("@",D15),0)&lt;2,IFERROR(FIND(".",D15,FIND("@",D15)+2),0)=0,ISNUMBER(SEARCH(" ",D15))),"DO POPRAWY: E-mail uczelniany (D) – format",IF(ISERROR(SEARCH(";"&amp;LOWER(TRIM(MID(D15,FIND("@",D15)+1,128)))&amp;";",";"&amp;SUBSTITUTE(LOWER($C$8)," ","")&amp;";")),"DO POPRAWY: E-mail (D) / domeny (C8)",IF(E15="","DO POPRAWY: Kierunek studiów (E)",IF(F15="","DO POPRAWY: Poziom studiów (F)",IF(COUNTIF(LISTY!$H$5:$H$7,F15)=0,"DO POPRAWY: Poziom studiów (F) – wybierz z listy",IF(G15="","DO POPRAWY: Rok studiów (G)",IF(IF(F15="I stopnia",COUNTIF(LISTY!$M$5:$M$8,G15),IF(F15="II stopnia",COUNTIF(LISTY!$N$5:$N$7,G15),COUNTIF(LISTY!$O$5:$O$10,G15)))=0,"DO POPRAWY: Rok studiów (G) – wybierz ponownie",IF(H15="","DO POPRAWY: Status studenta (H)",IF(H15&lt;&gt;"TAK","DO POPRAWY: Status studenta (H) – brak uprawnień",IF(I15="","DO POPRAWY: Obywatelstwo polskie (I)",IF(I15&lt;&gt;"TAK","DO POPRAWY: Obywatelstwo polskie (I) – brak uprawnień",IF(J15="","DO POPRAWY: Szkolenie (J)",IF(COUNTIF(LISTY!$A$5:$A$7,J15)=0,"DO POPRAWY: Szkolenie (J) – wybierz z listy",IF(K15="","DO POPRAWY: Termin (K)",IF(COUNTIFS(LISTY!$C$5:$C$22,J15,LISTY!$D$5:$D$22,K15)=0,"DO POPRAWY: Termin (K) – wybierz ponownie",IF(COUNTIFS(LISTY!$C$5:$C$22,J15,LISTY!$D$5:$D$22,K15,LISTY!$E$5:$E$22,L15)=0,"DO POPRAWY: Godziny szkolenia (L)",IF(COUNTIFS($D$12:$D$411,D15,$J$12:$J$411,J15)&gt;1,"DO POPRAWY: Szkolenie (J) – drugi termin tej tematyki","OK")))))))))))))))))))))))))))</f>
        <v/>
      </c>
    </row>
    <row r="16" spans="1:14" ht="28.8" customHeight="1">
      <c r="A16" s="19" t="str">
        <f t="shared" si="0"/>
        <v/>
      </c>
      <c r="B16" s="20"/>
      <c r="C16" s="20"/>
      <c r="D16" s="20"/>
      <c r="E16" s="20"/>
      <c r="F16" s="21"/>
      <c r="G16" s="22"/>
      <c r="H16" s="21"/>
      <c r="I16" s="21"/>
      <c r="J16" s="20"/>
      <c r="K16" s="23"/>
      <c r="L16" s="19" t="str">
        <f>IF(OR(J16="",K16=""),"",IF(COUNTIFS(LISTY!$C$5:$C$22,J16,LISTY!$D$5:$D$22,K16)=0,"NIEZGODNY TERMIN",IFERROR(INDEX(LISTY!$E$5:$E$22,MATCH(K16,LISTY!$D$5:$D$22,0)),"NIEZGODNY TERMIN")))</f>
        <v/>
      </c>
      <c r="M16" s="19" t="str">
        <f t="shared" si="1"/>
        <v/>
      </c>
      <c r="N16" s="24" t="str">
        <f>IF(COUNTA(B16:K16)=0,"",IF($C$7="","DO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format",IF(B16="","DO POPRAWY: Imię (B)",IF(C16="","DO POPRAWY: Nazwisko (C)",IF(D16="","DO POPRAWY: E-mail uczelniany (D)",IF(OR(LEN(D16)-LEN(SUBSTITUTE(D16,"@",""))&lt;&gt;1,IFERROR(FIND("@",D16),0)&lt;2,IFERROR(FIND(".",D16,FIND("@",D16)+2),0)=0,ISNUMBER(SEARCH(" ",D16))),"DO POPRAWY: E-mail uczelniany (D) – format",IF(ISERROR(SEARCH(";"&amp;LOWER(TRIM(MID(D16,FIND("@",D16)+1,128)))&amp;";",";"&amp;SUBSTITUTE(LOWER($C$8)," ","")&amp;";")),"DO POPRAWY: E-mail (D) / domeny (C8)",IF(E16="","DO POPRAWY: Kierunek studiów (E)",IF(F16="","DO POPRAWY: Poziom studiów (F)",IF(COUNTIF(LISTY!$H$5:$H$7,F16)=0,"DO POPRAWY: Poziom studiów (F) – wybierz z listy",IF(G16="","DO POPRAWY: Rok studiów (G)",IF(IF(F16="I stopnia",COUNTIF(LISTY!$M$5:$M$8,G16),IF(F16="II stopnia",COUNTIF(LISTY!$N$5:$N$7,G16),COUNTIF(LISTY!$O$5:$O$10,G16)))=0,"DO POPRAWY: Rok studiów (G) – wybierz ponownie",IF(H16="","DO POPRAWY: Status studenta (H)",IF(H16&lt;&gt;"TAK","DO POPRAWY: Status studenta (H) – brak uprawnień",IF(I16="","DO POPRAWY: Obywatelstwo polskie (I)",IF(I16&lt;&gt;"TAK","DO POPRAWY: Obywatelstwo polskie (I) – brak uprawnień",IF(J16="","DO POPRAWY: Szkolenie (J)",IF(COUNTIF(LISTY!$A$5:$A$7,J16)=0,"DO POPRAWY: Szkolenie (J) – wybierz z listy",IF(K16="","DO POPRAWY: Termin (K)",IF(COUNTIFS(LISTY!$C$5:$C$22,J16,LISTY!$D$5:$D$22,K16)=0,"DO POPRAWY: Termin (K) – wybierz ponownie",IF(COUNTIFS(LISTY!$C$5:$C$22,J16,LISTY!$D$5:$D$22,K16,LISTY!$E$5:$E$22,L16)=0,"DO POPRAWY: Godziny szkolenia (L)",IF(COUNTIFS($D$12:$D$411,D16,$J$12:$J$411,J16)&gt;1,"DO POPRAWY: Szkolenie (J) – drugi termin tej tematyki","OK")))))))))))))))))))))))))))</f>
        <v/>
      </c>
    </row>
    <row r="17" spans="1:14" ht="28.8" customHeight="1">
      <c r="A17" s="19" t="str">
        <f t="shared" si="0"/>
        <v/>
      </c>
      <c r="B17" s="20"/>
      <c r="C17" s="20"/>
      <c r="D17" s="20"/>
      <c r="E17" s="20"/>
      <c r="F17" s="21"/>
      <c r="G17" s="22"/>
      <c r="H17" s="21"/>
      <c r="I17" s="21"/>
      <c r="J17" s="20"/>
      <c r="K17" s="23"/>
      <c r="L17" s="19" t="str">
        <f>IF(OR(J17="",K17=""),"",IF(COUNTIFS(LISTY!$C$5:$C$22,J17,LISTY!$D$5:$D$22,K17)=0,"NIEZGODNY TERMIN",IFERROR(INDEX(LISTY!$E$5:$E$22,MATCH(K17,LISTY!$D$5:$D$22,0)),"NIEZGODNY TERMIN")))</f>
        <v/>
      </c>
      <c r="M17" s="19" t="str">
        <f t="shared" si="1"/>
        <v/>
      </c>
      <c r="N17" s="24" t="str">
        <f>IF(COUNTA(B17:K17)=0,"",IF($C$7="","DO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format",IF(B17="","DO POPRAWY: Imię (B)",IF(C17="","DO POPRAWY: Nazwisko (C)",IF(D17="","DO POPRAWY: E-mail uczelniany (D)",IF(OR(LEN(D17)-LEN(SUBSTITUTE(D17,"@",""))&lt;&gt;1,IFERROR(FIND("@",D17),0)&lt;2,IFERROR(FIND(".",D17,FIND("@",D17)+2),0)=0,ISNUMBER(SEARCH(" ",D17))),"DO POPRAWY: E-mail uczelniany (D) – format",IF(ISERROR(SEARCH(";"&amp;LOWER(TRIM(MID(D17,FIND("@",D17)+1,128)))&amp;";",";"&amp;SUBSTITUTE(LOWER($C$8)," ","")&amp;";")),"DO POPRAWY: E-mail (D) / domeny (C8)",IF(E17="","DO POPRAWY: Kierunek studiów (E)",IF(F17="","DO POPRAWY: Poziom studiów (F)",IF(COUNTIF(LISTY!$H$5:$H$7,F17)=0,"DO POPRAWY: Poziom studiów (F) – wybierz z listy",IF(G17="","DO POPRAWY: Rok studiów (G)",IF(IF(F17="I stopnia",COUNTIF(LISTY!$M$5:$M$8,G17),IF(F17="II stopnia",COUNTIF(LISTY!$N$5:$N$7,G17),COUNTIF(LISTY!$O$5:$O$10,G17)))=0,"DO POPRAWY: Rok studiów (G) – wybierz ponownie",IF(H17="","DO POPRAWY: Status studenta (H)",IF(H17&lt;&gt;"TAK","DO POPRAWY: Status studenta (H) – brak uprawnień",IF(I17="","DO POPRAWY: Obywatelstwo polskie (I)",IF(I17&lt;&gt;"TAK","DO POPRAWY: Obywatelstwo polskie (I) – brak uprawnień",IF(J17="","DO POPRAWY: Szkolenie (J)",IF(COUNTIF(LISTY!$A$5:$A$7,J17)=0,"DO POPRAWY: Szkolenie (J) – wybierz z listy",IF(K17="","DO POPRAWY: Termin (K)",IF(COUNTIFS(LISTY!$C$5:$C$22,J17,LISTY!$D$5:$D$22,K17)=0,"DO POPRAWY: Termin (K) – wybierz ponownie",IF(COUNTIFS(LISTY!$C$5:$C$22,J17,LISTY!$D$5:$D$22,K17,LISTY!$E$5:$E$22,L17)=0,"DO POPRAWY: Godziny szkolenia (L)",IF(COUNTIFS($D$12:$D$411,D17,$J$12:$J$411,J17)&gt;1,"DO POPRAWY: Szkolenie (J) – drugi termin tej tematyki","OK")))))))))))))))))))))))))))</f>
        <v/>
      </c>
    </row>
    <row r="18" spans="1:14" ht="28.8" customHeight="1">
      <c r="A18" s="19" t="str">
        <f t="shared" si="0"/>
        <v/>
      </c>
      <c r="B18" s="20"/>
      <c r="C18" s="20"/>
      <c r="D18" s="20"/>
      <c r="E18" s="20"/>
      <c r="F18" s="21"/>
      <c r="G18" s="22"/>
      <c r="H18" s="21"/>
      <c r="I18" s="21"/>
      <c r="J18" s="20"/>
      <c r="K18" s="23"/>
      <c r="L18" s="19" t="str">
        <f>IF(OR(J18="",K18=""),"",IF(COUNTIFS(LISTY!$C$5:$C$22,J18,LISTY!$D$5:$D$22,K18)=0,"NIEZGODNY TERMIN",IFERROR(INDEX(LISTY!$E$5:$E$22,MATCH(K18,LISTY!$D$5:$D$22,0)),"NIEZGODNY TERMIN")))</f>
        <v/>
      </c>
      <c r="M18" s="19" t="str">
        <f t="shared" si="1"/>
        <v/>
      </c>
      <c r="N18" s="24" t="str">
        <f>IF(COUNTA(B18:K18)=0,"",IF($C$7="","DO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format",IF(B18="","DO POPRAWY: Imię (B)",IF(C18="","DO POPRAWY: Nazwisko (C)",IF(D18="","DO POPRAWY: E-mail uczelniany (D)",IF(OR(LEN(D18)-LEN(SUBSTITUTE(D18,"@",""))&lt;&gt;1,IFERROR(FIND("@",D18),0)&lt;2,IFERROR(FIND(".",D18,FIND("@",D18)+2),0)=0,ISNUMBER(SEARCH(" ",D18))),"DO POPRAWY: E-mail uczelniany (D) – format",IF(ISERROR(SEARCH(";"&amp;LOWER(TRIM(MID(D18,FIND("@",D18)+1,128)))&amp;";",";"&amp;SUBSTITUTE(LOWER($C$8)," ","")&amp;";")),"DO POPRAWY: E-mail (D) / domeny (C8)",IF(E18="","DO POPRAWY: Kierunek studiów (E)",IF(F18="","DO POPRAWY: Poziom studiów (F)",IF(COUNTIF(LISTY!$H$5:$H$7,F18)=0,"DO POPRAWY: Poziom studiów (F) – wybierz z listy",IF(G18="","DO POPRAWY: Rok studiów (G)",IF(IF(F18="I stopnia",COUNTIF(LISTY!$M$5:$M$8,G18),IF(F18="II stopnia",COUNTIF(LISTY!$N$5:$N$7,G18),COUNTIF(LISTY!$O$5:$O$10,G18)))=0,"DO POPRAWY: Rok studiów (G) – wybierz ponownie",IF(H18="","DO POPRAWY: Status studenta (H)",IF(H18&lt;&gt;"TAK","DO POPRAWY: Status studenta (H) – brak uprawnień",IF(I18="","DO POPRAWY: Obywatelstwo polskie (I)",IF(I18&lt;&gt;"TAK","DO POPRAWY: Obywatelstwo polskie (I) – brak uprawnień",IF(J18="","DO POPRAWY: Szkolenie (J)",IF(COUNTIF(LISTY!$A$5:$A$7,J18)=0,"DO POPRAWY: Szkolenie (J) – wybierz z listy",IF(K18="","DO POPRAWY: Termin (K)",IF(COUNTIFS(LISTY!$C$5:$C$22,J18,LISTY!$D$5:$D$22,K18)=0,"DO POPRAWY: Termin (K) – wybierz ponownie",IF(COUNTIFS(LISTY!$C$5:$C$22,J18,LISTY!$D$5:$D$22,K18,LISTY!$E$5:$E$22,L18)=0,"DO POPRAWY: Godziny szkolenia (L)",IF(COUNTIFS($D$12:$D$411,D18,$J$12:$J$411,J18)&gt;1,"DO POPRAWY: Szkolenie (J) – drugi termin tej tematyki","OK")))))))))))))))))))))))))))</f>
        <v/>
      </c>
    </row>
    <row r="19" spans="1:14" ht="28.8" customHeight="1">
      <c r="A19" s="19" t="str">
        <f t="shared" si="0"/>
        <v/>
      </c>
      <c r="B19" s="20"/>
      <c r="C19" s="20"/>
      <c r="D19" s="20"/>
      <c r="E19" s="20"/>
      <c r="F19" s="21"/>
      <c r="G19" s="22"/>
      <c r="H19" s="21"/>
      <c r="I19" s="21"/>
      <c r="J19" s="20"/>
      <c r="K19" s="23"/>
      <c r="L19" s="19" t="str">
        <f>IF(OR(J19="",K19=""),"",IF(COUNTIFS(LISTY!$C$5:$C$22,J19,LISTY!$D$5:$D$22,K19)=0,"NIEZGODNY TERMIN",IFERROR(INDEX(LISTY!$E$5:$E$22,MATCH(K19,LISTY!$D$5:$D$22,0)),"NIEZGODNY TERMIN")))</f>
        <v/>
      </c>
      <c r="M19" s="19" t="str">
        <f t="shared" si="1"/>
        <v/>
      </c>
      <c r="N19" s="24" t="str">
        <f>IF(COUNTA(B19:K19)=0,"",IF($C$7="","DO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format",IF(B19="","DO POPRAWY: Imię (B)",IF(C19="","DO POPRAWY: Nazwisko (C)",IF(D19="","DO POPRAWY: E-mail uczelniany (D)",IF(OR(LEN(D19)-LEN(SUBSTITUTE(D19,"@",""))&lt;&gt;1,IFERROR(FIND("@",D19),0)&lt;2,IFERROR(FIND(".",D19,FIND("@",D19)+2),0)=0,ISNUMBER(SEARCH(" ",D19))),"DO POPRAWY: E-mail uczelniany (D) – format",IF(ISERROR(SEARCH(";"&amp;LOWER(TRIM(MID(D19,FIND("@",D19)+1,128)))&amp;";",";"&amp;SUBSTITUTE(LOWER($C$8)," ","")&amp;";")),"DO POPRAWY: E-mail (D) / domeny (C8)",IF(E19="","DO POPRAWY: Kierunek studiów (E)",IF(F19="","DO POPRAWY: Poziom studiów (F)",IF(COUNTIF(LISTY!$H$5:$H$7,F19)=0,"DO POPRAWY: Poziom studiów (F) – wybierz z listy",IF(G19="","DO POPRAWY: Rok studiów (G)",IF(IF(F19="I stopnia",COUNTIF(LISTY!$M$5:$M$8,G19),IF(F19="II stopnia",COUNTIF(LISTY!$N$5:$N$7,G19),COUNTIF(LISTY!$O$5:$O$10,G19)))=0,"DO POPRAWY: Rok studiów (G) – wybierz ponownie",IF(H19="","DO POPRAWY: Status studenta (H)",IF(H19&lt;&gt;"TAK","DO POPRAWY: Status studenta (H) – brak uprawnień",IF(I19="","DO POPRAWY: Obywatelstwo polskie (I)",IF(I19&lt;&gt;"TAK","DO POPRAWY: Obywatelstwo polskie (I) – brak uprawnień",IF(J19="","DO POPRAWY: Szkolenie (J)",IF(COUNTIF(LISTY!$A$5:$A$7,J19)=0,"DO POPRAWY: Szkolenie (J) – wybierz z listy",IF(K19="","DO POPRAWY: Termin (K)",IF(COUNTIFS(LISTY!$C$5:$C$22,J19,LISTY!$D$5:$D$22,K19)=0,"DO POPRAWY: Termin (K) – wybierz ponownie",IF(COUNTIFS(LISTY!$C$5:$C$22,J19,LISTY!$D$5:$D$22,K19,LISTY!$E$5:$E$22,L19)=0,"DO POPRAWY: Godziny szkolenia (L)",IF(COUNTIFS($D$12:$D$411,D19,$J$12:$J$411,J19)&gt;1,"DO POPRAWY: Szkolenie (J) – drugi termin tej tematyki","OK")))))))))))))))))))))))))))</f>
        <v/>
      </c>
    </row>
    <row r="20" spans="1:14" ht="28.8" customHeight="1">
      <c r="A20" s="19" t="str">
        <f t="shared" si="0"/>
        <v/>
      </c>
      <c r="B20" s="20"/>
      <c r="C20" s="20"/>
      <c r="D20" s="20"/>
      <c r="E20" s="20"/>
      <c r="F20" s="21"/>
      <c r="G20" s="22"/>
      <c r="H20" s="21"/>
      <c r="I20" s="21"/>
      <c r="J20" s="20"/>
      <c r="K20" s="23"/>
      <c r="L20" s="19" t="str">
        <f>IF(OR(J20="",K20=""),"",IF(COUNTIFS(LISTY!$C$5:$C$22,J20,LISTY!$D$5:$D$22,K20)=0,"NIEZGODNY TERMIN",IFERROR(INDEX(LISTY!$E$5:$E$22,MATCH(K20,LISTY!$D$5:$D$22,0)),"NIEZGODNY TERMIN")))</f>
        <v/>
      </c>
      <c r="M20" s="19" t="str">
        <f t="shared" si="1"/>
        <v/>
      </c>
      <c r="N20" s="24" t="str">
        <f>IF(COUNTA(B20:K20)=0,"",IF($C$7="","DO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format",IF(B20="","DO POPRAWY: Imię (B)",IF(C20="","DO POPRAWY: Nazwisko (C)",IF(D20="","DO POPRAWY: E-mail uczelniany (D)",IF(OR(LEN(D20)-LEN(SUBSTITUTE(D20,"@",""))&lt;&gt;1,IFERROR(FIND("@",D20),0)&lt;2,IFERROR(FIND(".",D20,FIND("@",D20)+2),0)=0,ISNUMBER(SEARCH(" ",D20))),"DO POPRAWY: E-mail uczelniany (D) – format",IF(ISERROR(SEARCH(";"&amp;LOWER(TRIM(MID(D20,FIND("@",D20)+1,128)))&amp;";",";"&amp;SUBSTITUTE(LOWER($C$8)," ","")&amp;";")),"DO POPRAWY: E-mail (D) / domeny (C8)",IF(E20="","DO POPRAWY: Kierunek studiów (E)",IF(F20="","DO POPRAWY: Poziom studiów (F)",IF(COUNTIF(LISTY!$H$5:$H$7,F20)=0,"DO POPRAWY: Poziom studiów (F) – wybierz z listy",IF(G20="","DO POPRAWY: Rok studiów (G)",IF(IF(F20="I stopnia",COUNTIF(LISTY!$M$5:$M$8,G20),IF(F20="II stopnia",COUNTIF(LISTY!$N$5:$N$7,G20),COUNTIF(LISTY!$O$5:$O$10,G20)))=0,"DO POPRAWY: Rok studiów (G) – wybierz ponownie",IF(H20="","DO POPRAWY: Status studenta (H)",IF(H20&lt;&gt;"TAK","DO POPRAWY: Status studenta (H) – brak uprawnień",IF(I20="","DO POPRAWY: Obywatelstwo polskie (I)",IF(I20&lt;&gt;"TAK","DO POPRAWY: Obywatelstwo polskie (I) – brak uprawnień",IF(J20="","DO POPRAWY: Szkolenie (J)",IF(COUNTIF(LISTY!$A$5:$A$7,J20)=0,"DO POPRAWY: Szkolenie (J) – wybierz z listy",IF(K20="","DO POPRAWY: Termin (K)",IF(COUNTIFS(LISTY!$C$5:$C$22,J20,LISTY!$D$5:$D$22,K20)=0,"DO POPRAWY: Termin (K) – wybierz ponownie",IF(COUNTIFS(LISTY!$C$5:$C$22,J20,LISTY!$D$5:$D$22,K20,LISTY!$E$5:$E$22,L20)=0,"DO POPRAWY: Godziny szkolenia (L)",IF(COUNTIFS($D$12:$D$411,D20,$J$12:$J$411,J20)&gt;1,"DO POPRAWY: Szkolenie (J) – drugi termin tej tematyki","OK")))))))))))))))))))))))))))</f>
        <v/>
      </c>
    </row>
    <row r="21" spans="1:14" ht="28.8" customHeight="1">
      <c r="A21" s="19" t="str">
        <f t="shared" si="0"/>
        <v/>
      </c>
      <c r="B21" s="20"/>
      <c r="C21" s="20"/>
      <c r="D21" s="20"/>
      <c r="E21" s="20"/>
      <c r="F21" s="21"/>
      <c r="G21" s="22"/>
      <c r="H21" s="21"/>
      <c r="I21" s="21"/>
      <c r="J21" s="20"/>
      <c r="K21" s="23"/>
      <c r="L21" s="19" t="str">
        <f>IF(OR(J21="",K21=""),"",IF(COUNTIFS(LISTY!$C$5:$C$22,J21,LISTY!$D$5:$D$22,K21)=0,"NIEZGODNY TERMIN",IFERROR(INDEX(LISTY!$E$5:$E$22,MATCH(K21,LISTY!$D$5:$D$22,0)),"NIEZGODNY TERMIN")))</f>
        <v/>
      </c>
      <c r="M21" s="19" t="str">
        <f t="shared" si="1"/>
        <v/>
      </c>
      <c r="N21" s="24" t="str">
        <f>IF(COUNTA(B21:K21)=0,"",IF($C$7="","DO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format",IF(B21="","DO POPRAWY: Imię (B)",IF(C21="","DO POPRAWY: Nazwisko (C)",IF(D21="","DO POPRAWY: E-mail uczelniany (D)",IF(OR(LEN(D21)-LEN(SUBSTITUTE(D21,"@",""))&lt;&gt;1,IFERROR(FIND("@",D21),0)&lt;2,IFERROR(FIND(".",D21,FIND("@",D21)+2),0)=0,ISNUMBER(SEARCH(" ",D21))),"DO POPRAWY: E-mail uczelniany (D) – format",IF(ISERROR(SEARCH(";"&amp;LOWER(TRIM(MID(D21,FIND("@",D21)+1,128)))&amp;";",";"&amp;SUBSTITUTE(LOWER($C$8)," ","")&amp;";")),"DO POPRAWY: E-mail (D) / domeny (C8)",IF(E21="","DO POPRAWY: Kierunek studiów (E)",IF(F21="","DO POPRAWY: Poziom studiów (F)",IF(COUNTIF(LISTY!$H$5:$H$7,F21)=0,"DO POPRAWY: Poziom studiów (F) – wybierz z listy",IF(G21="","DO POPRAWY: Rok studiów (G)",IF(IF(F21="I stopnia",COUNTIF(LISTY!$M$5:$M$8,G21),IF(F21="II stopnia",COUNTIF(LISTY!$N$5:$N$7,G21),COUNTIF(LISTY!$O$5:$O$10,G21)))=0,"DO POPRAWY: Rok studiów (G) – wybierz ponownie",IF(H21="","DO POPRAWY: Status studenta (H)",IF(H21&lt;&gt;"TAK","DO POPRAWY: Status studenta (H) – brak uprawnień",IF(I21="","DO POPRAWY: Obywatelstwo polskie (I)",IF(I21&lt;&gt;"TAK","DO POPRAWY: Obywatelstwo polskie (I) – brak uprawnień",IF(J21="","DO POPRAWY: Szkolenie (J)",IF(COUNTIF(LISTY!$A$5:$A$7,J21)=0,"DO POPRAWY: Szkolenie (J) – wybierz z listy",IF(K21="","DO POPRAWY: Termin (K)",IF(COUNTIFS(LISTY!$C$5:$C$22,J21,LISTY!$D$5:$D$22,K21)=0,"DO POPRAWY: Termin (K) – wybierz ponownie",IF(COUNTIFS(LISTY!$C$5:$C$22,J21,LISTY!$D$5:$D$22,K21,LISTY!$E$5:$E$22,L21)=0,"DO POPRAWY: Godziny szkolenia (L)",IF(COUNTIFS($D$12:$D$411,D21,$J$12:$J$411,J21)&gt;1,"DO POPRAWY: Szkolenie (J) – drugi termin tej tematyki","OK")))))))))))))))))))))))))))</f>
        <v/>
      </c>
    </row>
    <row r="22" spans="1:14" ht="28.8" customHeight="1">
      <c r="A22" s="19" t="str">
        <f t="shared" si="0"/>
        <v/>
      </c>
      <c r="B22" s="20"/>
      <c r="C22" s="20"/>
      <c r="D22" s="20"/>
      <c r="E22" s="20"/>
      <c r="F22" s="21"/>
      <c r="G22" s="22"/>
      <c r="H22" s="21"/>
      <c r="I22" s="21"/>
      <c r="J22" s="20"/>
      <c r="K22" s="23"/>
      <c r="L22" s="19" t="str">
        <f>IF(OR(J22="",K22=""),"",IF(COUNTIFS(LISTY!$C$5:$C$22,J22,LISTY!$D$5:$D$22,K22)=0,"NIEZGODNY TERMIN",IFERROR(INDEX(LISTY!$E$5:$E$22,MATCH(K22,LISTY!$D$5:$D$22,0)),"NIEZGODNY TERMIN")))</f>
        <v/>
      </c>
      <c r="M22" s="19" t="str">
        <f t="shared" si="1"/>
        <v/>
      </c>
      <c r="N22" s="24" t="str">
        <f>IF(COUNTA(B22:K22)=0,"",IF($C$7="","DO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format",IF(B22="","DO POPRAWY: Imię (B)",IF(C22="","DO POPRAWY: Nazwisko (C)",IF(D22="","DO POPRAWY: E-mail uczelniany (D)",IF(OR(LEN(D22)-LEN(SUBSTITUTE(D22,"@",""))&lt;&gt;1,IFERROR(FIND("@",D22),0)&lt;2,IFERROR(FIND(".",D22,FIND("@",D22)+2),0)=0,ISNUMBER(SEARCH(" ",D22))),"DO POPRAWY: E-mail uczelniany (D) – format",IF(ISERROR(SEARCH(";"&amp;LOWER(TRIM(MID(D22,FIND("@",D22)+1,128)))&amp;";",";"&amp;SUBSTITUTE(LOWER($C$8)," ","")&amp;";")),"DO POPRAWY: E-mail (D) / domeny (C8)",IF(E22="","DO POPRAWY: Kierunek studiów (E)",IF(F22="","DO POPRAWY: Poziom studiów (F)",IF(COUNTIF(LISTY!$H$5:$H$7,F22)=0,"DO POPRAWY: Poziom studiów (F) – wybierz z listy",IF(G22="","DO POPRAWY: Rok studiów (G)",IF(IF(F22="I stopnia",COUNTIF(LISTY!$M$5:$M$8,G22),IF(F22="II stopnia",COUNTIF(LISTY!$N$5:$N$7,G22),COUNTIF(LISTY!$O$5:$O$10,G22)))=0,"DO POPRAWY: Rok studiów (G) – wybierz ponownie",IF(H22="","DO POPRAWY: Status studenta (H)",IF(H22&lt;&gt;"TAK","DO POPRAWY: Status studenta (H) – brak uprawnień",IF(I22="","DO POPRAWY: Obywatelstwo polskie (I)",IF(I22&lt;&gt;"TAK","DO POPRAWY: Obywatelstwo polskie (I) – brak uprawnień",IF(J22="","DO POPRAWY: Szkolenie (J)",IF(COUNTIF(LISTY!$A$5:$A$7,J22)=0,"DO POPRAWY: Szkolenie (J) – wybierz z listy",IF(K22="","DO POPRAWY: Termin (K)",IF(COUNTIFS(LISTY!$C$5:$C$22,J22,LISTY!$D$5:$D$22,K22)=0,"DO POPRAWY: Termin (K) – wybierz ponownie",IF(COUNTIFS(LISTY!$C$5:$C$22,J22,LISTY!$D$5:$D$22,K22,LISTY!$E$5:$E$22,L22)=0,"DO POPRAWY: Godziny szkolenia (L)",IF(COUNTIFS($D$12:$D$411,D22,$J$12:$J$411,J22)&gt;1,"DO POPRAWY: Szkolenie (J) – drugi termin tej tematyki","OK")))))))))))))))))))))))))))</f>
        <v/>
      </c>
    </row>
    <row r="23" spans="1:14" ht="28.8" customHeight="1">
      <c r="A23" s="19" t="str">
        <f t="shared" si="0"/>
        <v/>
      </c>
      <c r="B23" s="20"/>
      <c r="C23" s="20"/>
      <c r="D23" s="20"/>
      <c r="E23" s="20"/>
      <c r="F23" s="21"/>
      <c r="G23" s="22"/>
      <c r="H23" s="21"/>
      <c r="I23" s="21"/>
      <c r="J23" s="20"/>
      <c r="K23" s="23"/>
      <c r="L23" s="19" t="str">
        <f>IF(OR(J23="",K23=""),"",IF(COUNTIFS(LISTY!$C$5:$C$22,J23,LISTY!$D$5:$D$22,K23)=0,"NIEZGODNY TERMIN",IFERROR(INDEX(LISTY!$E$5:$E$22,MATCH(K23,LISTY!$D$5:$D$22,0)),"NIEZGODNY TERMIN")))</f>
        <v/>
      </c>
      <c r="M23" s="19" t="str">
        <f t="shared" si="1"/>
        <v/>
      </c>
      <c r="N23" s="24" t="str">
        <f>IF(COUNTA(B23:K23)=0,"",IF($C$7="","DO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format",IF(B23="","DO POPRAWY: Imię (B)",IF(C23="","DO POPRAWY: Nazwisko (C)",IF(D23="","DO POPRAWY: E-mail uczelniany (D)",IF(OR(LEN(D23)-LEN(SUBSTITUTE(D23,"@",""))&lt;&gt;1,IFERROR(FIND("@",D23),0)&lt;2,IFERROR(FIND(".",D23,FIND("@",D23)+2),0)=0,ISNUMBER(SEARCH(" ",D23))),"DO POPRAWY: E-mail uczelniany (D) – format",IF(ISERROR(SEARCH(";"&amp;LOWER(TRIM(MID(D23,FIND("@",D23)+1,128)))&amp;";",";"&amp;SUBSTITUTE(LOWER($C$8)," ","")&amp;";")),"DO POPRAWY: E-mail (D) / domeny (C8)",IF(E23="","DO POPRAWY: Kierunek studiów (E)",IF(F23="","DO POPRAWY: Poziom studiów (F)",IF(COUNTIF(LISTY!$H$5:$H$7,F23)=0,"DO POPRAWY: Poziom studiów (F) – wybierz z listy",IF(G23="","DO POPRAWY: Rok studiów (G)",IF(IF(F23="I stopnia",COUNTIF(LISTY!$M$5:$M$8,G23),IF(F23="II stopnia",COUNTIF(LISTY!$N$5:$N$7,G23),COUNTIF(LISTY!$O$5:$O$10,G23)))=0,"DO POPRAWY: Rok studiów (G) – wybierz ponownie",IF(H23="","DO POPRAWY: Status studenta (H)",IF(H23&lt;&gt;"TAK","DO POPRAWY: Status studenta (H) – brak uprawnień",IF(I23="","DO POPRAWY: Obywatelstwo polskie (I)",IF(I23&lt;&gt;"TAK","DO POPRAWY: Obywatelstwo polskie (I) – brak uprawnień",IF(J23="","DO POPRAWY: Szkolenie (J)",IF(COUNTIF(LISTY!$A$5:$A$7,J23)=0,"DO POPRAWY: Szkolenie (J) – wybierz z listy",IF(K23="","DO POPRAWY: Termin (K)",IF(COUNTIFS(LISTY!$C$5:$C$22,J23,LISTY!$D$5:$D$22,K23)=0,"DO POPRAWY: Termin (K) – wybierz ponownie",IF(COUNTIFS(LISTY!$C$5:$C$22,J23,LISTY!$D$5:$D$22,K23,LISTY!$E$5:$E$22,L23)=0,"DO POPRAWY: Godziny szkolenia (L)",IF(COUNTIFS($D$12:$D$411,D23,$J$12:$J$411,J23)&gt;1,"DO POPRAWY: Szkolenie (J) – drugi termin tej tematyki","OK")))))))))))))))))))))))))))</f>
        <v/>
      </c>
    </row>
    <row r="24" spans="1:14" ht="28.8" customHeight="1">
      <c r="A24" s="19" t="str">
        <f t="shared" si="0"/>
        <v/>
      </c>
      <c r="B24" s="20"/>
      <c r="C24" s="20"/>
      <c r="D24" s="20"/>
      <c r="E24" s="20"/>
      <c r="F24" s="21"/>
      <c r="G24" s="22"/>
      <c r="H24" s="21"/>
      <c r="I24" s="21"/>
      <c r="J24" s="20"/>
      <c r="K24" s="23"/>
      <c r="L24" s="19" t="str">
        <f>IF(OR(J24="",K24=""),"",IF(COUNTIFS(LISTY!$C$5:$C$22,J24,LISTY!$D$5:$D$22,K24)=0,"NIEZGODNY TERMIN",IFERROR(INDEX(LISTY!$E$5:$E$22,MATCH(K24,LISTY!$D$5:$D$22,0)),"NIEZGODNY TERMIN")))</f>
        <v/>
      </c>
      <c r="M24" s="19" t="str">
        <f t="shared" si="1"/>
        <v/>
      </c>
      <c r="N24" s="24" t="str">
        <f>IF(COUNTA(B24:K24)=0,"",IF($C$7="","DO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format",IF(B24="","DO POPRAWY: Imię (B)",IF(C24="","DO POPRAWY: Nazwisko (C)",IF(D24="","DO POPRAWY: E-mail uczelniany (D)",IF(OR(LEN(D24)-LEN(SUBSTITUTE(D24,"@",""))&lt;&gt;1,IFERROR(FIND("@",D24),0)&lt;2,IFERROR(FIND(".",D24,FIND("@",D24)+2),0)=0,ISNUMBER(SEARCH(" ",D24))),"DO POPRAWY: E-mail uczelniany (D) – format",IF(ISERROR(SEARCH(";"&amp;LOWER(TRIM(MID(D24,FIND("@",D24)+1,128)))&amp;";",";"&amp;SUBSTITUTE(LOWER($C$8)," ","")&amp;";")),"DO POPRAWY: E-mail (D) / domeny (C8)",IF(E24="","DO POPRAWY: Kierunek studiów (E)",IF(F24="","DO POPRAWY: Poziom studiów (F)",IF(COUNTIF(LISTY!$H$5:$H$7,F24)=0,"DO POPRAWY: Poziom studiów (F) – wybierz z listy",IF(G24="","DO POPRAWY: Rok studiów (G)",IF(IF(F24="I stopnia",COUNTIF(LISTY!$M$5:$M$8,G24),IF(F24="II stopnia",COUNTIF(LISTY!$N$5:$N$7,G24),COUNTIF(LISTY!$O$5:$O$10,G24)))=0,"DO POPRAWY: Rok studiów (G) – wybierz ponownie",IF(H24="","DO POPRAWY: Status studenta (H)",IF(H24&lt;&gt;"TAK","DO POPRAWY: Status studenta (H) – brak uprawnień",IF(I24="","DO POPRAWY: Obywatelstwo polskie (I)",IF(I24&lt;&gt;"TAK","DO POPRAWY: Obywatelstwo polskie (I) – brak uprawnień",IF(J24="","DO POPRAWY: Szkolenie (J)",IF(COUNTIF(LISTY!$A$5:$A$7,J24)=0,"DO POPRAWY: Szkolenie (J) – wybierz z listy",IF(K24="","DO POPRAWY: Termin (K)",IF(COUNTIFS(LISTY!$C$5:$C$22,J24,LISTY!$D$5:$D$22,K24)=0,"DO POPRAWY: Termin (K) – wybierz ponownie",IF(COUNTIFS(LISTY!$C$5:$C$22,J24,LISTY!$D$5:$D$22,K24,LISTY!$E$5:$E$22,L24)=0,"DO POPRAWY: Godziny szkolenia (L)",IF(COUNTIFS($D$12:$D$411,D24,$J$12:$J$411,J24)&gt;1,"DO POPRAWY: Szkolenie (J) – drugi termin tej tematyki","OK")))))))))))))))))))))))))))</f>
        <v/>
      </c>
    </row>
    <row r="25" spans="1:14" ht="28.8" customHeight="1">
      <c r="A25" s="19" t="str">
        <f t="shared" si="0"/>
        <v/>
      </c>
      <c r="B25" s="20"/>
      <c r="C25" s="20"/>
      <c r="D25" s="20"/>
      <c r="E25" s="20"/>
      <c r="F25" s="21"/>
      <c r="G25" s="22"/>
      <c r="H25" s="21"/>
      <c r="I25" s="21"/>
      <c r="J25" s="20"/>
      <c r="K25" s="23"/>
      <c r="L25" s="19" t="str">
        <f>IF(OR(J25="",K25=""),"",IF(COUNTIFS(LISTY!$C$5:$C$22,J25,LISTY!$D$5:$D$22,K25)=0,"NIEZGODNY TERMIN",IFERROR(INDEX(LISTY!$E$5:$E$22,MATCH(K25,LISTY!$D$5:$D$22,0)),"NIEZGODNY TERMIN")))</f>
        <v/>
      </c>
      <c r="M25" s="19" t="str">
        <f t="shared" si="1"/>
        <v/>
      </c>
      <c r="N25" s="24" t="str">
        <f>IF(COUNTA(B25:K25)=0,"",IF($C$7="","DO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format",IF(B25="","DO POPRAWY: Imię (B)",IF(C25="","DO POPRAWY: Nazwisko (C)",IF(D25="","DO POPRAWY: E-mail uczelniany (D)",IF(OR(LEN(D25)-LEN(SUBSTITUTE(D25,"@",""))&lt;&gt;1,IFERROR(FIND("@",D25),0)&lt;2,IFERROR(FIND(".",D25,FIND("@",D25)+2),0)=0,ISNUMBER(SEARCH(" ",D25))),"DO POPRAWY: E-mail uczelniany (D) – format",IF(ISERROR(SEARCH(";"&amp;LOWER(TRIM(MID(D25,FIND("@",D25)+1,128)))&amp;";",";"&amp;SUBSTITUTE(LOWER($C$8)," ","")&amp;";")),"DO POPRAWY: E-mail (D) / domeny (C8)",IF(E25="","DO POPRAWY: Kierunek studiów (E)",IF(F25="","DO POPRAWY: Poziom studiów (F)",IF(COUNTIF(LISTY!$H$5:$H$7,F25)=0,"DO POPRAWY: Poziom studiów (F) – wybierz z listy",IF(G25="","DO POPRAWY: Rok studiów (G)",IF(IF(F25="I stopnia",COUNTIF(LISTY!$M$5:$M$8,G25),IF(F25="II stopnia",COUNTIF(LISTY!$N$5:$N$7,G25),COUNTIF(LISTY!$O$5:$O$10,G25)))=0,"DO POPRAWY: Rok studiów (G) – wybierz ponownie",IF(H25="","DO POPRAWY: Status studenta (H)",IF(H25&lt;&gt;"TAK","DO POPRAWY: Status studenta (H) – brak uprawnień",IF(I25="","DO POPRAWY: Obywatelstwo polskie (I)",IF(I25&lt;&gt;"TAK","DO POPRAWY: Obywatelstwo polskie (I) – brak uprawnień",IF(J25="","DO POPRAWY: Szkolenie (J)",IF(COUNTIF(LISTY!$A$5:$A$7,J25)=0,"DO POPRAWY: Szkolenie (J) – wybierz z listy",IF(K25="","DO POPRAWY: Termin (K)",IF(COUNTIFS(LISTY!$C$5:$C$22,J25,LISTY!$D$5:$D$22,K25)=0,"DO POPRAWY: Termin (K) – wybierz ponownie",IF(COUNTIFS(LISTY!$C$5:$C$22,J25,LISTY!$D$5:$D$22,K25,LISTY!$E$5:$E$22,L25)=0,"DO POPRAWY: Godziny szkolenia (L)",IF(COUNTIFS($D$12:$D$411,D25,$J$12:$J$411,J25)&gt;1,"DO POPRAWY: Szkolenie (J) – drugi termin tej tematyki","OK")))))))))))))))))))))))))))</f>
        <v/>
      </c>
    </row>
    <row r="26" spans="1:14" ht="28.8" customHeight="1">
      <c r="A26" s="19" t="str">
        <f t="shared" si="0"/>
        <v/>
      </c>
      <c r="B26" s="20"/>
      <c r="C26" s="20"/>
      <c r="D26" s="20"/>
      <c r="E26" s="20"/>
      <c r="F26" s="21"/>
      <c r="G26" s="22"/>
      <c r="H26" s="21"/>
      <c r="I26" s="21"/>
      <c r="J26" s="20"/>
      <c r="K26" s="23"/>
      <c r="L26" s="19" t="str">
        <f>IF(OR(J26="",K26=""),"",IF(COUNTIFS(LISTY!$C$5:$C$22,J26,LISTY!$D$5:$D$22,K26)=0,"NIEZGODNY TERMIN",IFERROR(INDEX(LISTY!$E$5:$E$22,MATCH(K26,LISTY!$D$5:$D$22,0)),"NIEZGODNY TERMIN")))</f>
        <v/>
      </c>
      <c r="M26" s="19" t="str">
        <f t="shared" si="1"/>
        <v/>
      </c>
      <c r="N26" s="24" t="str">
        <f>IF(COUNTA(B26:K26)=0,"",IF($C$7="","DO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format",IF(B26="","DO POPRAWY: Imię (B)",IF(C26="","DO POPRAWY: Nazwisko (C)",IF(D26="","DO POPRAWY: E-mail uczelniany (D)",IF(OR(LEN(D26)-LEN(SUBSTITUTE(D26,"@",""))&lt;&gt;1,IFERROR(FIND("@",D26),0)&lt;2,IFERROR(FIND(".",D26,FIND("@",D26)+2),0)=0,ISNUMBER(SEARCH(" ",D26))),"DO POPRAWY: E-mail uczelniany (D) – format",IF(ISERROR(SEARCH(";"&amp;LOWER(TRIM(MID(D26,FIND("@",D26)+1,128)))&amp;";",";"&amp;SUBSTITUTE(LOWER($C$8)," ","")&amp;";")),"DO POPRAWY: E-mail (D) / domeny (C8)",IF(E26="","DO POPRAWY: Kierunek studiów (E)",IF(F26="","DO POPRAWY: Poziom studiów (F)",IF(COUNTIF(LISTY!$H$5:$H$7,F26)=0,"DO POPRAWY: Poziom studiów (F) – wybierz z listy",IF(G26="","DO POPRAWY: Rok studiów (G)",IF(IF(F26="I stopnia",COUNTIF(LISTY!$M$5:$M$8,G26),IF(F26="II stopnia",COUNTIF(LISTY!$N$5:$N$7,G26),COUNTIF(LISTY!$O$5:$O$10,G26)))=0,"DO POPRAWY: Rok studiów (G) – wybierz ponownie",IF(H26="","DO POPRAWY: Status studenta (H)",IF(H26&lt;&gt;"TAK","DO POPRAWY: Status studenta (H) – brak uprawnień",IF(I26="","DO POPRAWY: Obywatelstwo polskie (I)",IF(I26&lt;&gt;"TAK","DO POPRAWY: Obywatelstwo polskie (I) – brak uprawnień",IF(J26="","DO POPRAWY: Szkolenie (J)",IF(COUNTIF(LISTY!$A$5:$A$7,J26)=0,"DO POPRAWY: Szkolenie (J) – wybierz z listy",IF(K26="","DO POPRAWY: Termin (K)",IF(COUNTIFS(LISTY!$C$5:$C$22,J26,LISTY!$D$5:$D$22,K26)=0,"DO POPRAWY: Termin (K) – wybierz ponownie",IF(COUNTIFS(LISTY!$C$5:$C$22,J26,LISTY!$D$5:$D$22,K26,LISTY!$E$5:$E$22,L26)=0,"DO POPRAWY: Godziny szkolenia (L)",IF(COUNTIFS($D$12:$D$411,D26,$J$12:$J$411,J26)&gt;1,"DO POPRAWY: Szkolenie (J) – drugi termin tej tematyki","OK")))))))))))))))))))))))))))</f>
        <v/>
      </c>
    </row>
    <row r="27" spans="1:14" ht="28.8" customHeight="1">
      <c r="A27" s="19" t="str">
        <f t="shared" si="0"/>
        <v/>
      </c>
      <c r="B27" s="20"/>
      <c r="C27" s="20"/>
      <c r="D27" s="20"/>
      <c r="E27" s="20"/>
      <c r="F27" s="21"/>
      <c r="G27" s="22"/>
      <c r="H27" s="21"/>
      <c r="I27" s="21"/>
      <c r="J27" s="20"/>
      <c r="K27" s="23"/>
      <c r="L27" s="19" t="str">
        <f>IF(OR(J27="",K27=""),"",IF(COUNTIFS(LISTY!$C$5:$C$22,J27,LISTY!$D$5:$D$22,K27)=0,"NIEZGODNY TERMIN",IFERROR(INDEX(LISTY!$E$5:$E$22,MATCH(K27,LISTY!$D$5:$D$22,0)),"NIEZGODNY TERMIN")))</f>
        <v/>
      </c>
      <c r="M27" s="19" t="str">
        <f t="shared" si="1"/>
        <v/>
      </c>
      <c r="N27" s="24" t="str">
        <f>IF(COUNTA(B27:K27)=0,"",IF($C$7="","DO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format",IF(B27="","DO POPRAWY: Imię (B)",IF(C27="","DO POPRAWY: Nazwisko (C)",IF(D27="","DO POPRAWY: E-mail uczelniany (D)",IF(OR(LEN(D27)-LEN(SUBSTITUTE(D27,"@",""))&lt;&gt;1,IFERROR(FIND("@",D27),0)&lt;2,IFERROR(FIND(".",D27,FIND("@",D27)+2),0)=0,ISNUMBER(SEARCH(" ",D27))),"DO POPRAWY: E-mail uczelniany (D) – format",IF(ISERROR(SEARCH(";"&amp;LOWER(TRIM(MID(D27,FIND("@",D27)+1,128)))&amp;";",";"&amp;SUBSTITUTE(LOWER($C$8)," ","")&amp;";")),"DO POPRAWY: E-mail (D) / domeny (C8)",IF(E27="","DO POPRAWY: Kierunek studiów (E)",IF(F27="","DO POPRAWY: Poziom studiów (F)",IF(COUNTIF(LISTY!$H$5:$H$7,F27)=0,"DO POPRAWY: Poziom studiów (F) – wybierz z listy",IF(G27="","DO POPRAWY: Rok studiów (G)",IF(IF(F27="I stopnia",COUNTIF(LISTY!$M$5:$M$8,G27),IF(F27="II stopnia",COUNTIF(LISTY!$N$5:$N$7,G27),COUNTIF(LISTY!$O$5:$O$10,G27)))=0,"DO POPRAWY: Rok studiów (G) – wybierz ponownie",IF(H27="","DO POPRAWY: Status studenta (H)",IF(H27&lt;&gt;"TAK","DO POPRAWY: Status studenta (H) – brak uprawnień",IF(I27="","DO POPRAWY: Obywatelstwo polskie (I)",IF(I27&lt;&gt;"TAK","DO POPRAWY: Obywatelstwo polskie (I) – brak uprawnień",IF(J27="","DO POPRAWY: Szkolenie (J)",IF(COUNTIF(LISTY!$A$5:$A$7,J27)=0,"DO POPRAWY: Szkolenie (J) – wybierz z listy",IF(K27="","DO POPRAWY: Termin (K)",IF(COUNTIFS(LISTY!$C$5:$C$22,J27,LISTY!$D$5:$D$22,K27)=0,"DO POPRAWY: Termin (K) – wybierz ponownie",IF(COUNTIFS(LISTY!$C$5:$C$22,J27,LISTY!$D$5:$D$22,K27,LISTY!$E$5:$E$22,L27)=0,"DO POPRAWY: Godziny szkolenia (L)",IF(COUNTIFS($D$12:$D$411,D27,$J$12:$J$411,J27)&gt;1,"DO POPRAWY: Szkolenie (J) – drugi termin tej tematyki","OK")))))))))))))))))))))))))))</f>
        <v/>
      </c>
    </row>
    <row r="28" spans="1:14" ht="28.8" customHeight="1">
      <c r="A28" s="19" t="str">
        <f t="shared" si="0"/>
        <v/>
      </c>
      <c r="B28" s="20"/>
      <c r="C28" s="20"/>
      <c r="D28" s="20"/>
      <c r="E28" s="20"/>
      <c r="F28" s="21"/>
      <c r="G28" s="22"/>
      <c r="H28" s="21"/>
      <c r="I28" s="21"/>
      <c r="J28" s="20"/>
      <c r="K28" s="23"/>
      <c r="L28" s="19" t="str">
        <f>IF(OR(J28="",K28=""),"",IF(COUNTIFS(LISTY!$C$5:$C$22,J28,LISTY!$D$5:$D$22,K28)=0,"NIEZGODNY TERMIN",IFERROR(INDEX(LISTY!$E$5:$E$22,MATCH(K28,LISTY!$D$5:$D$22,0)),"NIEZGODNY TERMIN")))</f>
        <v/>
      </c>
      <c r="M28" s="19" t="str">
        <f t="shared" si="1"/>
        <v/>
      </c>
      <c r="N28" s="24" t="str">
        <f>IF(COUNTA(B28:K28)=0,"",IF($C$7="","DO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format",IF(B28="","DO POPRAWY: Imię (B)",IF(C28="","DO POPRAWY: Nazwisko (C)",IF(D28="","DO POPRAWY: E-mail uczelniany (D)",IF(OR(LEN(D28)-LEN(SUBSTITUTE(D28,"@",""))&lt;&gt;1,IFERROR(FIND("@",D28),0)&lt;2,IFERROR(FIND(".",D28,FIND("@",D28)+2),0)=0,ISNUMBER(SEARCH(" ",D28))),"DO POPRAWY: E-mail uczelniany (D) – format",IF(ISERROR(SEARCH(";"&amp;LOWER(TRIM(MID(D28,FIND("@",D28)+1,128)))&amp;";",";"&amp;SUBSTITUTE(LOWER($C$8)," ","")&amp;";")),"DO POPRAWY: E-mail (D) / domeny (C8)",IF(E28="","DO POPRAWY: Kierunek studiów (E)",IF(F28="","DO POPRAWY: Poziom studiów (F)",IF(COUNTIF(LISTY!$H$5:$H$7,F28)=0,"DO POPRAWY: Poziom studiów (F) – wybierz z listy",IF(G28="","DO POPRAWY: Rok studiów (G)",IF(IF(F28="I stopnia",COUNTIF(LISTY!$M$5:$M$8,G28),IF(F28="II stopnia",COUNTIF(LISTY!$N$5:$N$7,G28),COUNTIF(LISTY!$O$5:$O$10,G28)))=0,"DO POPRAWY: Rok studiów (G) – wybierz ponownie",IF(H28="","DO POPRAWY: Status studenta (H)",IF(H28&lt;&gt;"TAK","DO POPRAWY: Status studenta (H) – brak uprawnień",IF(I28="","DO POPRAWY: Obywatelstwo polskie (I)",IF(I28&lt;&gt;"TAK","DO POPRAWY: Obywatelstwo polskie (I) – brak uprawnień",IF(J28="","DO POPRAWY: Szkolenie (J)",IF(COUNTIF(LISTY!$A$5:$A$7,J28)=0,"DO POPRAWY: Szkolenie (J) – wybierz z listy",IF(K28="","DO POPRAWY: Termin (K)",IF(COUNTIFS(LISTY!$C$5:$C$22,J28,LISTY!$D$5:$D$22,K28)=0,"DO POPRAWY: Termin (K) – wybierz ponownie",IF(COUNTIFS(LISTY!$C$5:$C$22,J28,LISTY!$D$5:$D$22,K28,LISTY!$E$5:$E$22,L28)=0,"DO POPRAWY: Godziny szkolenia (L)",IF(COUNTIFS($D$12:$D$411,D28,$J$12:$J$411,J28)&gt;1,"DO POPRAWY: Szkolenie (J) – drugi termin tej tematyki","OK")))))))))))))))))))))))))))</f>
        <v/>
      </c>
    </row>
    <row r="29" spans="1:14" ht="28.8" customHeight="1">
      <c r="A29" s="19" t="str">
        <f t="shared" si="0"/>
        <v/>
      </c>
      <c r="B29" s="20"/>
      <c r="C29" s="20"/>
      <c r="D29" s="20"/>
      <c r="E29" s="20"/>
      <c r="F29" s="21"/>
      <c r="G29" s="22"/>
      <c r="H29" s="21"/>
      <c r="I29" s="21"/>
      <c r="J29" s="20"/>
      <c r="K29" s="23"/>
      <c r="L29" s="19" t="str">
        <f>IF(OR(J29="",K29=""),"",IF(COUNTIFS(LISTY!$C$5:$C$22,J29,LISTY!$D$5:$D$22,K29)=0,"NIEZGODNY TERMIN",IFERROR(INDEX(LISTY!$E$5:$E$22,MATCH(K29,LISTY!$D$5:$D$22,0)),"NIEZGODNY TERMIN")))</f>
        <v/>
      </c>
      <c r="M29" s="19" t="str">
        <f t="shared" si="1"/>
        <v/>
      </c>
      <c r="N29" s="24" t="str">
        <f>IF(COUNTA(B29:K29)=0,"",IF($C$7="","DO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format",IF(B29="","DO POPRAWY: Imię (B)",IF(C29="","DO POPRAWY: Nazwisko (C)",IF(D29="","DO POPRAWY: E-mail uczelniany (D)",IF(OR(LEN(D29)-LEN(SUBSTITUTE(D29,"@",""))&lt;&gt;1,IFERROR(FIND("@",D29),0)&lt;2,IFERROR(FIND(".",D29,FIND("@",D29)+2),0)=0,ISNUMBER(SEARCH(" ",D29))),"DO POPRAWY: E-mail uczelniany (D) – format",IF(ISERROR(SEARCH(";"&amp;LOWER(TRIM(MID(D29,FIND("@",D29)+1,128)))&amp;";",";"&amp;SUBSTITUTE(LOWER($C$8)," ","")&amp;";")),"DO POPRAWY: E-mail (D) / domeny (C8)",IF(E29="","DO POPRAWY: Kierunek studiów (E)",IF(F29="","DO POPRAWY: Poziom studiów (F)",IF(COUNTIF(LISTY!$H$5:$H$7,F29)=0,"DO POPRAWY: Poziom studiów (F) – wybierz z listy",IF(G29="","DO POPRAWY: Rok studiów (G)",IF(IF(F29="I stopnia",COUNTIF(LISTY!$M$5:$M$8,G29),IF(F29="II stopnia",COUNTIF(LISTY!$N$5:$N$7,G29),COUNTIF(LISTY!$O$5:$O$10,G29)))=0,"DO POPRAWY: Rok studiów (G) – wybierz ponownie",IF(H29="","DO POPRAWY: Status studenta (H)",IF(H29&lt;&gt;"TAK","DO POPRAWY: Status studenta (H) – brak uprawnień",IF(I29="","DO POPRAWY: Obywatelstwo polskie (I)",IF(I29&lt;&gt;"TAK","DO POPRAWY: Obywatelstwo polskie (I) – brak uprawnień",IF(J29="","DO POPRAWY: Szkolenie (J)",IF(COUNTIF(LISTY!$A$5:$A$7,J29)=0,"DO POPRAWY: Szkolenie (J) – wybierz z listy",IF(K29="","DO POPRAWY: Termin (K)",IF(COUNTIFS(LISTY!$C$5:$C$22,J29,LISTY!$D$5:$D$22,K29)=0,"DO POPRAWY: Termin (K) – wybierz ponownie",IF(COUNTIFS(LISTY!$C$5:$C$22,J29,LISTY!$D$5:$D$22,K29,LISTY!$E$5:$E$22,L29)=0,"DO POPRAWY: Godziny szkolenia (L)",IF(COUNTIFS($D$12:$D$411,D29,$J$12:$J$411,J29)&gt;1,"DO POPRAWY: Szkolenie (J) – drugi termin tej tematyki","OK")))))))))))))))))))))))))))</f>
        <v/>
      </c>
    </row>
    <row r="30" spans="1:14" ht="28.8" customHeight="1">
      <c r="A30" s="19" t="str">
        <f t="shared" si="0"/>
        <v/>
      </c>
      <c r="B30" s="20"/>
      <c r="C30" s="20"/>
      <c r="D30" s="20"/>
      <c r="E30" s="20"/>
      <c r="F30" s="21"/>
      <c r="G30" s="22"/>
      <c r="H30" s="21"/>
      <c r="I30" s="21"/>
      <c r="J30" s="20"/>
      <c r="K30" s="23"/>
      <c r="L30" s="19" t="str">
        <f>IF(OR(J30="",K30=""),"",IF(COUNTIFS(LISTY!$C$5:$C$22,J30,LISTY!$D$5:$D$22,K30)=0,"NIEZGODNY TERMIN",IFERROR(INDEX(LISTY!$E$5:$E$22,MATCH(K30,LISTY!$D$5:$D$22,0)),"NIEZGODNY TERMIN")))</f>
        <v/>
      </c>
      <c r="M30" s="19" t="str">
        <f t="shared" si="1"/>
        <v/>
      </c>
      <c r="N30" s="24" t="str">
        <f>IF(COUNTA(B30:K30)=0,"",IF($C$7="","DO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format",IF(B30="","DO POPRAWY: Imię (B)",IF(C30="","DO POPRAWY: Nazwisko (C)",IF(D30="","DO POPRAWY: E-mail uczelniany (D)",IF(OR(LEN(D30)-LEN(SUBSTITUTE(D30,"@",""))&lt;&gt;1,IFERROR(FIND("@",D30),0)&lt;2,IFERROR(FIND(".",D30,FIND("@",D30)+2),0)=0,ISNUMBER(SEARCH(" ",D30))),"DO POPRAWY: E-mail uczelniany (D) – format",IF(ISERROR(SEARCH(";"&amp;LOWER(TRIM(MID(D30,FIND("@",D30)+1,128)))&amp;";",";"&amp;SUBSTITUTE(LOWER($C$8)," ","")&amp;";")),"DO POPRAWY: E-mail (D) / domeny (C8)",IF(E30="","DO POPRAWY: Kierunek studiów (E)",IF(F30="","DO POPRAWY: Poziom studiów (F)",IF(COUNTIF(LISTY!$H$5:$H$7,F30)=0,"DO POPRAWY: Poziom studiów (F) – wybierz z listy",IF(G30="","DO POPRAWY: Rok studiów (G)",IF(IF(F30="I stopnia",COUNTIF(LISTY!$M$5:$M$8,G30),IF(F30="II stopnia",COUNTIF(LISTY!$N$5:$N$7,G30),COUNTIF(LISTY!$O$5:$O$10,G30)))=0,"DO POPRAWY: Rok studiów (G) – wybierz ponownie",IF(H30="","DO POPRAWY: Status studenta (H)",IF(H30&lt;&gt;"TAK","DO POPRAWY: Status studenta (H) – brak uprawnień",IF(I30="","DO POPRAWY: Obywatelstwo polskie (I)",IF(I30&lt;&gt;"TAK","DO POPRAWY: Obywatelstwo polskie (I) – brak uprawnień",IF(J30="","DO POPRAWY: Szkolenie (J)",IF(COUNTIF(LISTY!$A$5:$A$7,J30)=0,"DO POPRAWY: Szkolenie (J) – wybierz z listy",IF(K30="","DO POPRAWY: Termin (K)",IF(COUNTIFS(LISTY!$C$5:$C$22,J30,LISTY!$D$5:$D$22,K30)=0,"DO POPRAWY: Termin (K) – wybierz ponownie",IF(COUNTIFS(LISTY!$C$5:$C$22,J30,LISTY!$D$5:$D$22,K30,LISTY!$E$5:$E$22,L30)=0,"DO POPRAWY: Godziny szkolenia (L)",IF(COUNTIFS($D$12:$D$411,D30,$J$12:$J$411,J30)&gt;1,"DO POPRAWY: Szkolenie (J) – drugi termin tej tematyki","OK")))))))))))))))))))))))))))</f>
        <v/>
      </c>
    </row>
    <row r="31" spans="1:14" ht="28.8" customHeight="1">
      <c r="A31" s="19" t="str">
        <f t="shared" si="0"/>
        <v/>
      </c>
      <c r="B31" s="20"/>
      <c r="C31" s="20"/>
      <c r="D31" s="20"/>
      <c r="E31" s="20"/>
      <c r="F31" s="21"/>
      <c r="G31" s="22"/>
      <c r="H31" s="21"/>
      <c r="I31" s="21"/>
      <c r="J31" s="20"/>
      <c r="K31" s="23"/>
      <c r="L31" s="19" t="str">
        <f>IF(OR(J31="",K31=""),"",IF(COUNTIFS(LISTY!$C$5:$C$22,J31,LISTY!$D$5:$D$22,K31)=0,"NIEZGODNY TERMIN",IFERROR(INDEX(LISTY!$E$5:$E$22,MATCH(K31,LISTY!$D$5:$D$22,0)),"NIEZGODNY TERMIN")))</f>
        <v/>
      </c>
      <c r="M31" s="19" t="str">
        <f t="shared" si="1"/>
        <v/>
      </c>
      <c r="N31" s="24" t="str">
        <f>IF(COUNTA(B31:K31)=0,"",IF($C$7="","DO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format",IF(B31="","DO POPRAWY: Imię (B)",IF(C31="","DO POPRAWY: Nazwisko (C)",IF(D31="","DO POPRAWY: E-mail uczelniany (D)",IF(OR(LEN(D31)-LEN(SUBSTITUTE(D31,"@",""))&lt;&gt;1,IFERROR(FIND("@",D31),0)&lt;2,IFERROR(FIND(".",D31,FIND("@",D31)+2),0)=0,ISNUMBER(SEARCH(" ",D31))),"DO POPRAWY: E-mail uczelniany (D) – format",IF(ISERROR(SEARCH(";"&amp;LOWER(TRIM(MID(D31,FIND("@",D31)+1,128)))&amp;";",";"&amp;SUBSTITUTE(LOWER($C$8)," ","")&amp;";")),"DO POPRAWY: E-mail (D) / domeny (C8)",IF(E31="","DO POPRAWY: Kierunek studiów (E)",IF(F31="","DO POPRAWY: Poziom studiów (F)",IF(COUNTIF(LISTY!$H$5:$H$7,F31)=0,"DO POPRAWY: Poziom studiów (F) – wybierz z listy",IF(G31="","DO POPRAWY: Rok studiów (G)",IF(IF(F31="I stopnia",COUNTIF(LISTY!$M$5:$M$8,G31),IF(F31="II stopnia",COUNTIF(LISTY!$N$5:$N$7,G31),COUNTIF(LISTY!$O$5:$O$10,G31)))=0,"DO POPRAWY: Rok studiów (G) – wybierz ponownie",IF(H31="","DO POPRAWY: Status studenta (H)",IF(H31&lt;&gt;"TAK","DO POPRAWY: Status studenta (H) – brak uprawnień",IF(I31="","DO POPRAWY: Obywatelstwo polskie (I)",IF(I31&lt;&gt;"TAK","DO POPRAWY: Obywatelstwo polskie (I) – brak uprawnień",IF(J31="","DO POPRAWY: Szkolenie (J)",IF(COUNTIF(LISTY!$A$5:$A$7,J31)=0,"DO POPRAWY: Szkolenie (J) – wybierz z listy",IF(K31="","DO POPRAWY: Termin (K)",IF(COUNTIFS(LISTY!$C$5:$C$22,J31,LISTY!$D$5:$D$22,K31)=0,"DO POPRAWY: Termin (K) – wybierz ponownie",IF(COUNTIFS(LISTY!$C$5:$C$22,J31,LISTY!$D$5:$D$22,K31,LISTY!$E$5:$E$22,L31)=0,"DO POPRAWY: Godziny szkolenia (L)",IF(COUNTIFS($D$12:$D$411,D31,$J$12:$J$411,J31)&gt;1,"DO POPRAWY: Szkolenie (J) – drugi termin tej tematyki","OK")))))))))))))))))))))))))))</f>
        <v/>
      </c>
    </row>
    <row r="32" spans="1:14" ht="28.8" customHeight="1">
      <c r="A32" s="19" t="str">
        <f t="shared" si="0"/>
        <v/>
      </c>
      <c r="B32" s="20"/>
      <c r="C32" s="20"/>
      <c r="D32" s="20"/>
      <c r="E32" s="20"/>
      <c r="F32" s="21"/>
      <c r="G32" s="22"/>
      <c r="H32" s="21"/>
      <c r="I32" s="21"/>
      <c r="J32" s="20"/>
      <c r="K32" s="23"/>
      <c r="L32" s="19" t="str">
        <f>IF(OR(J32="",K32=""),"",IF(COUNTIFS(LISTY!$C$5:$C$22,J32,LISTY!$D$5:$D$22,K32)=0,"NIEZGODNY TERMIN",IFERROR(INDEX(LISTY!$E$5:$E$22,MATCH(K32,LISTY!$D$5:$D$22,0)),"NIEZGODNY TERMIN")))</f>
        <v/>
      </c>
      <c r="M32" s="19" t="str">
        <f t="shared" si="1"/>
        <v/>
      </c>
      <c r="N32" s="24" t="str">
        <f>IF(COUNTA(B32:K32)=0,"",IF($C$7="","DO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format",IF(B32="","DO POPRAWY: Imię (B)",IF(C32="","DO POPRAWY: Nazwisko (C)",IF(D32="","DO POPRAWY: E-mail uczelniany (D)",IF(OR(LEN(D32)-LEN(SUBSTITUTE(D32,"@",""))&lt;&gt;1,IFERROR(FIND("@",D32),0)&lt;2,IFERROR(FIND(".",D32,FIND("@",D32)+2),0)=0,ISNUMBER(SEARCH(" ",D32))),"DO POPRAWY: E-mail uczelniany (D) – format",IF(ISERROR(SEARCH(";"&amp;LOWER(TRIM(MID(D32,FIND("@",D32)+1,128)))&amp;";",";"&amp;SUBSTITUTE(LOWER($C$8)," ","")&amp;";")),"DO POPRAWY: E-mail (D) / domeny (C8)",IF(E32="","DO POPRAWY: Kierunek studiów (E)",IF(F32="","DO POPRAWY: Poziom studiów (F)",IF(COUNTIF(LISTY!$H$5:$H$7,F32)=0,"DO POPRAWY: Poziom studiów (F) – wybierz z listy",IF(G32="","DO POPRAWY: Rok studiów (G)",IF(IF(F32="I stopnia",COUNTIF(LISTY!$M$5:$M$8,G32),IF(F32="II stopnia",COUNTIF(LISTY!$N$5:$N$7,G32),COUNTIF(LISTY!$O$5:$O$10,G32)))=0,"DO POPRAWY: Rok studiów (G) – wybierz ponownie",IF(H32="","DO POPRAWY: Status studenta (H)",IF(H32&lt;&gt;"TAK","DO POPRAWY: Status studenta (H) – brak uprawnień",IF(I32="","DO POPRAWY: Obywatelstwo polskie (I)",IF(I32&lt;&gt;"TAK","DO POPRAWY: Obywatelstwo polskie (I) – brak uprawnień",IF(J32="","DO POPRAWY: Szkolenie (J)",IF(COUNTIF(LISTY!$A$5:$A$7,J32)=0,"DO POPRAWY: Szkolenie (J) – wybierz z listy",IF(K32="","DO POPRAWY: Termin (K)",IF(COUNTIFS(LISTY!$C$5:$C$22,J32,LISTY!$D$5:$D$22,K32)=0,"DO POPRAWY: Termin (K) – wybierz ponownie",IF(COUNTIFS(LISTY!$C$5:$C$22,J32,LISTY!$D$5:$D$22,K32,LISTY!$E$5:$E$22,L32)=0,"DO POPRAWY: Godziny szkolenia (L)",IF(COUNTIFS($D$12:$D$411,D32,$J$12:$J$411,J32)&gt;1,"DO POPRAWY: Szkolenie (J) – drugi termin tej tematyki","OK")))))))))))))))))))))))))))</f>
        <v/>
      </c>
    </row>
    <row r="33" spans="1:14" ht="28.8" customHeight="1">
      <c r="A33" s="19" t="str">
        <f t="shared" si="0"/>
        <v/>
      </c>
      <c r="B33" s="20"/>
      <c r="C33" s="20"/>
      <c r="D33" s="20"/>
      <c r="E33" s="20"/>
      <c r="F33" s="21"/>
      <c r="G33" s="22"/>
      <c r="H33" s="21"/>
      <c r="I33" s="21"/>
      <c r="J33" s="20"/>
      <c r="K33" s="23"/>
      <c r="L33" s="19" t="str">
        <f>IF(OR(J33="",K33=""),"",IF(COUNTIFS(LISTY!$C$5:$C$22,J33,LISTY!$D$5:$D$22,K33)=0,"NIEZGODNY TERMIN",IFERROR(INDEX(LISTY!$E$5:$E$22,MATCH(K33,LISTY!$D$5:$D$22,0)),"NIEZGODNY TERMIN")))</f>
        <v/>
      </c>
      <c r="M33" s="19" t="str">
        <f t="shared" si="1"/>
        <v/>
      </c>
      <c r="N33" s="24" t="str">
        <f>IF(COUNTA(B33:K33)=0,"",IF($C$7="","DO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format",IF(B33="","DO POPRAWY: Imię (B)",IF(C33="","DO POPRAWY: Nazwisko (C)",IF(D33="","DO POPRAWY: E-mail uczelniany (D)",IF(OR(LEN(D33)-LEN(SUBSTITUTE(D33,"@",""))&lt;&gt;1,IFERROR(FIND("@",D33),0)&lt;2,IFERROR(FIND(".",D33,FIND("@",D33)+2),0)=0,ISNUMBER(SEARCH(" ",D33))),"DO POPRAWY: E-mail uczelniany (D) – format",IF(ISERROR(SEARCH(";"&amp;LOWER(TRIM(MID(D33,FIND("@",D33)+1,128)))&amp;";",";"&amp;SUBSTITUTE(LOWER($C$8)," ","")&amp;";")),"DO POPRAWY: E-mail (D) / domeny (C8)",IF(E33="","DO POPRAWY: Kierunek studiów (E)",IF(F33="","DO POPRAWY: Poziom studiów (F)",IF(COUNTIF(LISTY!$H$5:$H$7,F33)=0,"DO POPRAWY: Poziom studiów (F) – wybierz z listy",IF(G33="","DO POPRAWY: Rok studiów (G)",IF(IF(F33="I stopnia",COUNTIF(LISTY!$M$5:$M$8,G33),IF(F33="II stopnia",COUNTIF(LISTY!$N$5:$N$7,G33),COUNTIF(LISTY!$O$5:$O$10,G33)))=0,"DO POPRAWY: Rok studiów (G) – wybierz ponownie",IF(H33="","DO POPRAWY: Status studenta (H)",IF(H33&lt;&gt;"TAK","DO POPRAWY: Status studenta (H) – brak uprawnień",IF(I33="","DO POPRAWY: Obywatelstwo polskie (I)",IF(I33&lt;&gt;"TAK","DO POPRAWY: Obywatelstwo polskie (I) – brak uprawnień",IF(J33="","DO POPRAWY: Szkolenie (J)",IF(COUNTIF(LISTY!$A$5:$A$7,J33)=0,"DO POPRAWY: Szkolenie (J) – wybierz z listy",IF(K33="","DO POPRAWY: Termin (K)",IF(COUNTIFS(LISTY!$C$5:$C$22,J33,LISTY!$D$5:$D$22,K33)=0,"DO POPRAWY: Termin (K) – wybierz ponownie",IF(COUNTIFS(LISTY!$C$5:$C$22,J33,LISTY!$D$5:$D$22,K33,LISTY!$E$5:$E$22,L33)=0,"DO POPRAWY: Godziny szkolenia (L)",IF(COUNTIFS($D$12:$D$411,D33,$J$12:$J$411,J33)&gt;1,"DO POPRAWY: Szkolenie (J) – drugi termin tej tematyki","OK")))))))))))))))))))))))))))</f>
        <v/>
      </c>
    </row>
    <row r="34" spans="1:14" ht="28.8" customHeight="1">
      <c r="A34" s="19" t="str">
        <f t="shared" si="0"/>
        <v/>
      </c>
      <c r="B34" s="20"/>
      <c r="C34" s="20"/>
      <c r="D34" s="20"/>
      <c r="E34" s="20"/>
      <c r="F34" s="21"/>
      <c r="G34" s="22"/>
      <c r="H34" s="21"/>
      <c r="I34" s="21"/>
      <c r="J34" s="20"/>
      <c r="K34" s="23"/>
      <c r="L34" s="19" t="str">
        <f>IF(OR(J34="",K34=""),"",IF(COUNTIFS(LISTY!$C$5:$C$22,J34,LISTY!$D$5:$D$22,K34)=0,"NIEZGODNY TERMIN",IFERROR(INDEX(LISTY!$E$5:$E$22,MATCH(K34,LISTY!$D$5:$D$22,0)),"NIEZGODNY TERMIN")))</f>
        <v/>
      </c>
      <c r="M34" s="19" t="str">
        <f t="shared" si="1"/>
        <v/>
      </c>
      <c r="N34" s="24" t="str">
        <f>IF(COUNTA(B34:K34)=0,"",IF($C$7="","DO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format",IF(B34="","DO POPRAWY: Imię (B)",IF(C34="","DO POPRAWY: Nazwisko (C)",IF(D34="","DO POPRAWY: E-mail uczelniany (D)",IF(OR(LEN(D34)-LEN(SUBSTITUTE(D34,"@",""))&lt;&gt;1,IFERROR(FIND("@",D34),0)&lt;2,IFERROR(FIND(".",D34,FIND("@",D34)+2),0)=0,ISNUMBER(SEARCH(" ",D34))),"DO POPRAWY: E-mail uczelniany (D) – format",IF(ISERROR(SEARCH(";"&amp;LOWER(TRIM(MID(D34,FIND("@",D34)+1,128)))&amp;";",";"&amp;SUBSTITUTE(LOWER($C$8)," ","")&amp;";")),"DO POPRAWY: E-mail (D) / domeny (C8)",IF(E34="","DO POPRAWY: Kierunek studiów (E)",IF(F34="","DO POPRAWY: Poziom studiów (F)",IF(COUNTIF(LISTY!$H$5:$H$7,F34)=0,"DO POPRAWY: Poziom studiów (F) – wybierz z listy",IF(G34="","DO POPRAWY: Rok studiów (G)",IF(IF(F34="I stopnia",COUNTIF(LISTY!$M$5:$M$8,G34),IF(F34="II stopnia",COUNTIF(LISTY!$N$5:$N$7,G34),COUNTIF(LISTY!$O$5:$O$10,G34)))=0,"DO POPRAWY: Rok studiów (G) – wybierz ponownie",IF(H34="","DO POPRAWY: Status studenta (H)",IF(H34&lt;&gt;"TAK","DO POPRAWY: Status studenta (H) – brak uprawnień",IF(I34="","DO POPRAWY: Obywatelstwo polskie (I)",IF(I34&lt;&gt;"TAK","DO POPRAWY: Obywatelstwo polskie (I) – brak uprawnień",IF(J34="","DO POPRAWY: Szkolenie (J)",IF(COUNTIF(LISTY!$A$5:$A$7,J34)=0,"DO POPRAWY: Szkolenie (J) – wybierz z listy",IF(K34="","DO POPRAWY: Termin (K)",IF(COUNTIFS(LISTY!$C$5:$C$22,J34,LISTY!$D$5:$D$22,K34)=0,"DO POPRAWY: Termin (K) – wybierz ponownie",IF(COUNTIFS(LISTY!$C$5:$C$22,J34,LISTY!$D$5:$D$22,K34,LISTY!$E$5:$E$22,L34)=0,"DO POPRAWY: Godziny szkolenia (L)",IF(COUNTIFS($D$12:$D$411,D34,$J$12:$J$411,J34)&gt;1,"DO POPRAWY: Szkolenie (J) – drugi termin tej tematyki","OK")))))))))))))))))))))))))))</f>
        <v/>
      </c>
    </row>
    <row r="35" spans="1:14" ht="28.8" customHeight="1">
      <c r="A35" s="19" t="str">
        <f t="shared" si="0"/>
        <v/>
      </c>
      <c r="B35" s="20"/>
      <c r="C35" s="20"/>
      <c r="D35" s="20"/>
      <c r="E35" s="20"/>
      <c r="F35" s="21"/>
      <c r="G35" s="22"/>
      <c r="H35" s="21"/>
      <c r="I35" s="21"/>
      <c r="J35" s="20"/>
      <c r="K35" s="23"/>
      <c r="L35" s="19" t="str">
        <f>IF(OR(J35="",K35=""),"",IF(COUNTIFS(LISTY!$C$5:$C$22,J35,LISTY!$D$5:$D$22,K35)=0,"NIEZGODNY TERMIN",IFERROR(INDEX(LISTY!$E$5:$E$22,MATCH(K35,LISTY!$D$5:$D$22,0)),"NIEZGODNY TERMIN")))</f>
        <v/>
      </c>
      <c r="M35" s="19" t="str">
        <f t="shared" si="1"/>
        <v/>
      </c>
      <c r="N35" s="24" t="str">
        <f>IF(COUNTA(B35:K35)=0,"",IF($C$7="","DO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format",IF(B35="","DO POPRAWY: Imię (B)",IF(C35="","DO POPRAWY: Nazwisko (C)",IF(D35="","DO POPRAWY: E-mail uczelniany (D)",IF(OR(LEN(D35)-LEN(SUBSTITUTE(D35,"@",""))&lt;&gt;1,IFERROR(FIND("@",D35),0)&lt;2,IFERROR(FIND(".",D35,FIND("@",D35)+2),0)=0,ISNUMBER(SEARCH(" ",D35))),"DO POPRAWY: E-mail uczelniany (D) – format",IF(ISERROR(SEARCH(";"&amp;LOWER(TRIM(MID(D35,FIND("@",D35)+1,128)))&amp;";",";"&amp;SUBSTITUTE(LOWER($C$8)," ","")&amp;";")),"DO POPRAWY: E-mail (D) / domeny (C8)",IF(E35="","DO POPRAWY: Kierunek studiów (E)",IF(F35="","DO POPRAWY: Poziom studiów (F)",IF(COUNTIF(LISTY!$H$5:$H$7,F35)=0,"DO POPRAWY: Poziom studiów (F) – wybierz z listy",IF(G35="","DO POPRAWY: Rok studiów (G)",IF(IF(F35="I stopnia",COUNTIF(LISTY!$M$5:$M$8,G35),IF(F35="II stopnia",COUNTIF(LISTY!$N$5:$N$7,G35),COUNTIF(LISTY!$O$5:$O$10,G35)))=0,"DO POPRAWY: Rok studiów (G) – wybierz ponownie",IF(H35="","DO POPRAWY: Status studenta (H)",IF(H35&lt;&gt;"TAK","DO POPRAWY: Status studenta (H) – brak uprawnień",IF(I35="","DO POPRAWY: Obywatelstwo polskie (I)",IF(I35&lt;&gt;"TAK","DO POPRAWY: Obywatelstwo polskie (I) – brak uprawnień",IF(J35="","DO POPRAWY: Szkolenie (J)",IF(COUNTIF(LISTY!$A$5:$A$7,J35)=0,"DO POPRAWY: Szkolenie (J) – wybierz z listy",IF(K35="","DO POPRAWY: Termin (K)",IF(COUNTIFS(LISTY!$C$5:$C$22,J35,LISTY!$D$5:$D$22,K35)=0,"DO POPRAWY: Termin (K) – wybierz ponownie",IF(COUNTIFS(LISTY!$C$5:$C$22,J35,LISTY!$D$5:$D$22,K35,LISTY!$E$5:$E$22,L35)=0,"DO POPRAWY: Godziny szkolenia (L)",IF(COUNTIFS($D$12:$D$411,D35,$J$12:$J$411,J35)&gt;1,"DO POPRAWY: Szkolenie (J) – drugi termin tej tematyki","OK")))))))))))))))))))))))))))</f>
        <v/>
      </c>
    </row>
    <row r="36" spans="1:14" ht="28.8" customHeight="1">
      <c r="A36" s="19" t="str">
        <f t="shared" si="0"/>
        <v/>
      </c>
      <c r="B36" s="20"/>
      <c r="C36" s="20"/>
      <c r="D36" s="20"/>
      <c r="E36" s="20"/>
      <c r="F36" s="21"/>
      <c r="G36" s="22"/>
      <c r="H36" s="21"/>
      <c r="I36" s="21"/>
      <c r="J36" s="20"/>
      <c r="K36" s="23"/>
      <c r="L36" s="19" t="str">
        <f>IF(OR(J36="",K36=""),"",IF(COUNTIFS(LISTY!$C$5:$C$22,J36,LISTY!$D$5:$D$22,K36)=0,"NIEZGODNY TERMIN",IFERROR(INDEX(LISTY!$E$5:$E$22,MATCH(K36,LISTY!$D$5:$D$22,0)),"NIEZGODNY TERMIN")))</f>
        <v/>
      </c>
      <c r="M36" s="19" t="str">
        <f t="shared" si="1"/>
        <v/>
      </c>
      <c r="N36" s="24" t="str">
        <f>IF(COUNTA(B36:K36)=0,"",IF($C$7="","DO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format",IF(B36="","DO POPRAWY: Imię (B)",IF(C36="","DO POPRAWY: Nazwisko (C)",IF(D36="","DO POPRAWY: E-mail uczelniany (D)",IF(OR(LEN(D36)-LEN(SUBSTITUTE(D36,"@",""))&lt;&gt;1,IFERROR(FIND("@",D36),0)&lt;2,IFERROR(FIND(".",D36,FIND("@",D36)+2),0)=0,ISNUMBER(SEARCH(" ",D36))),"DO POPRAWY: E-mail uczelniany (D) – format",IF(ISERROR(SEARCH(";"&amp;LOWER(TRIM(MID(D36,FIND("@",D36)+1,128)))&amp;";",";"&amp;SUBSTITUTE(LOWER($C$8)," ","")&amp;";")),"DO POPRAWY: E-mail (D) / domeny (C8)",IF(E36="","DO POPRAWY: Kierunek studiów (E)",IF(F36="","DO POPRAWY: Poziom studiów (F)",IF(COUNTIF(LISTY!$H$5:$H$7,F36)=0,"DO POPRAWY: Poziom studiów (F) – wybierz z listy",IF(G36="","DO POPRAWY: Rok studiów (G)",IF(IF(F36="I stopnia",COUNTIF(LISTY!$M$5:$M$8,G36),IF(F36="II stopnia",COUNTIF(LISTY!$N$5:$N$7,G36),COUNTIF(LISTY!$O$5:$O$10,G36)))=0,"DO POPRAWY: Rok studiów (G) – wybierz ponownie",IF(H36="","DO POPRAWY: Status studenta (H)",IF(H36&lt;&gt;"TAK","DO POPRAWY: Status studenta (H) – brak uprawnień",IF(I36="","DO POPRAWY: Obywatelstwo polskie (I)",IF(I36&lt;&gt;"TAK","DO POPRAWY: Obywatelstwo polskie (I) – brak uprawnień",IF(J36="","DO POPRAWY: Szkolenie (J)",IF(COUNTIF(LISTY!$A$5:$A$7,J36)=0,"DO POPRAWY: Szkolenie (J) – wybierz z listy",IF(K36="","DO POPRAWY: Termin (K)",IF(COUNTIFS(LISTY!$C$5:$C$22,J36,LISTY!$D$5:$D$22,K36)=0,"DO POPRAWY: Termin (K) – wybierz ponownie",IF(COUNTIFS(LISTY!$C$5:$C$22,J36,LISTY!$D$5:$D$22,K36,LISTY!$E$5:$E$22,L36)=0,"DO POPRAWY: Godziny szkolenia (L)",IF(COUNTIFS($D$12:$D$411,D36,$J$12:$J$411,J36)&gt;1,"DO POPRAWY: Szkolenie (J) – drugi termin tej tematyki","OK")))))))))))))))))))))))))))</f>
        <v/>
      </c>
    </row>
    <row r="37" spans="1:14" ht="28.8" customHeight="1">
      <c r="A37" s="19" t="str">
        <f t="shared" si="0"/>
        <v/>
      </c>
      <c r="B37" s="20"/>
      <c r="C37" s="20"/>
      <c r="D37" s="20"/>
      <c r="E37" s="20"/>
      <c r="F37" s="21"/>
      <c r="G37" s="22"/>
      <c r="H37" s="21"/>
      <c r="I37" s="21"/>
      <c r="J37" s="20"/>
      <c r="K37" s="23"/>
      <c r="L37" s="19" t="str">
        <f>IF(OR(J37="",K37=""),"",IF(COUNTIFS(LISTY!$C$5:$C$22,J37,LISTY!$D$5:$D$22,K37)=0,"NIEZGODNY TERMIN",IFERROR(INDEX(LISTY!$E$5:$E$22,MATCH(K37,LISTY!$D$5:$D$22,0)),"NIEZGODNY TERMIN")))</f>
        <v/>
      </c>
      <c r="M37" s="19" t="str">
        <f t="shared" si="1"/>
        <v/>
      </c>
      <c r="N37" s="24" t="str">
        <f>IF(COUNTA(B37:K37)=0,"",IF($C$7="","DO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format",IF(B37="","DO POPRAWY: Imię (B)",IF(C37="","DO POPRAWY: Nazwisko (C)",IF(D37="","DO POPRAWY: E-mail uczelniany (D)",IF(OR(LEN(D37)-LEN(SUBSTITUTE(D37,"@",""))&lt;&gt;1,IFERROR(FIND("@",D37),0)&lt;2,IFERROR(FIND(".",D37,FIND("@",D37)+2),0)=0,ISNUMBER(SEARCH(" ",D37))),"DO POPRAWY: E-mail uczelniany (D) – format",IF(ISERROR(SEARCH(";"&amp;LOWER(TRIM(MID(D37,FIND("@",D37)+1,128)))&amp;";",";"&amp;SUBSTITUTE(LOWER($C$8)," ","")&amp;";")),"DO POPRAWY: E-mail (D) / domeny (C8)",IF(E37="","DO POPRAWY: Kierunek studiów (E)",IF(F37="","DO POPRAWY: Poziom studiów (F)",IF(COUNTIF(LISTY!$H$5:$H$7,F37)=0,"DO POPRAWY: Poziom studiów (F) – wybierz z listy",IF(G37="","DO POPRAWY: Rok studiów (G)",IF(IF(F37="I stopnia",COUNTIF(LISTY!$M$5:$M$8,G37),IF(F37="II stopnia",COUNTIF(LISTY!$N$5:$N$7,G37),COUNTIF(LISTY!$O$5:$O$10,G37)))=0,"DO POPRAWY: Rok studiów (G) – wybierz ponownie",IF(H37="","DO POPRAWY: Status studenta (H)",IF(H37&lt;&gt;"TAK","DO POPRAWY: Status studenta (H) – brak uprawnień",IF(I37="","DO POPRAWY: Obywatelstwo polskie (I)",IF(I37&lt;&gt;"TAK","DO POPRAWY: Obywatelstwo polskie (I) – brak uprawnień",IF(J37="","DO POPRAWY: Szkolenie (J)",IF(COUNTIF(LISTY!$A$5:$A$7,J37)=0,"DO POPRAWY: Szkolenie (J) – wybierz z listy",IF(K37="","DO POPRAWY: Termin (K)",IF(COUNTIFS(LISTY!$C$5:$C$22,J37,LISTY!$D$5:$D$22,K37)=0,"DO POPRAWY: Termin (K) – wybierz ponownie",IF(COUNTIFS(LISTY!$C$5:$C$22,J37,LISTY!$D$5:$D$22,K37,LISTY!$E$5:$E$22,L37)=0,"DO POPRAWY: Godziny szkolenia (L)",IF(COUNTIFS($D$12:$D$411,D37,$J$12:$J$411,J37)&gt;1,"DO POPRAWY: Szkolenie (J) – drugi termin tej tematyki","OK")))))))))))))))))))))))))))</f>
        <v/>
      </c>
    </row>
    <row r="38" spans="1:14" ht="28.8" customHeight="1">
      <c r="A38" s="19" t="str">
        <f t="shared" si="0"/>
        <v/>
      </c>
      <c r="B38" s="20"/>
      <c r="C38" s="20"/>
      <c r="D38" s="20"/>
      <c r="E38" s="20"/>
      <c r="F38" s="21"/>
      <c r="G38" s="22"/>
      <c r="H38" s="21"/>
      <c r="I38" s="21"/>
      <c r="J38" s="20"/>
      <c r="K38" s="23"/>
      <c r="L38" s="19" t="str">
        <f>IF(OR(J38="",K38=""),"",IF(COUNTIFS(LISTY!$C$5:$C$22,J38,LISTY!$D$5:$D$22,K38)=0,"NIEZGODNY TERMIN",IFERROR(INDEX(LISTY!$E$5:$E$22,MATCH(K38,LISTY!$D$5:$D$22,0)),"NIEZGODNY TERMIN")))</f>
        <v/>
      </c>
      <c r="M38" s="19" t="str">
        <f t="shared" si="1"/>
        <v/>
      </c>
      <c r="N38" s="24" t="str">
        <f>IF(COUNTA(B38:K38)=0,"",IF($C$7="","DO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format",IF(B38="","DO POPRAWY: Imię (B)",IF(C38="","DO POPRAWY: Nazwisko (C)",IF(D38="","DO POPRAWY: E-mail uczelniany (D)",IF(OR(LEN(D38)-LEN(SUBSTITUTE(D38,"@",""))&lt;&gt;1,IFERROR(FIND("@",D38),0)&lt;2,IFERROR(FIND(".",D38,FIND("@",D38)+2),0)=0,ISNUMBER(SEARCH(" ",D38))),"DO POPRAWY: E-mail uczelniany (D) – format",IF(ISERROR(SEARCH(";"&amp;LOWER(TRIM(MID(D38,FIND("@",D38)+1,128)))&amp;";",";"&amp;SUBSTITUTE(LOWER($C$8)," ","")&amp;";")),"DO POPRAWY: E-mail (D) / domeny (C8)",IF(E38="","DO POPRAWY: Kierunek studiów (E)",IF(F38="","DO POPRAWY: Poziom studiów (F)",IF(COUNTIF(LISTY!$H$5:$H$7,F38)=0,"DO POPRAWY: Poziom studiów (F) – wybierz z listy",IF(G38="","DO POPRAWY: Rok studiów (G)",IF(IF(F38="I stopnia",COUNTIF(LISTY!$M$5:$M$8,G38),IF(F38="II stopnia",COUNTIF(LISTY!$N$5:$N$7,G38),COUNTIF(LISTY!$O$5:$O$10,G38)))=0,"DO POPRAWY: Rok studiów (G) – wybierz ponownie",IF(H38="","DO POPRAWY: Status studenta (H)",IF(H38&lt;&gt;"TAK","DO POPRAWY: Status studenta (H) – brak uprawnień",IF(I38="","DO POPRAWY: Obywatelstwo polskie (I)",IF(I38&lt;&gt;"TAK","DO POPRAWY: Obywatelstwo polskie (I) – brak uprawnień",IF(J38="","DO POPRAWY: Szkolenie (J)",IF(COUNTIF(LISTY!$A$5:$A$7,J38)=0,"DO POPRAWY: Szkolenie (J) – wybierz z listy",IF(K38="","DO POPRAWY: Termin (K)",IF(COUNTIFS(LISTY!$C$5:$C$22,J38,LISTY!$D$5:$D$22,K38)=0,"DO POPRAWY: Termin (K) – wybierz ponownie",IF(COUNTIFS(LISTY!$C$5:$C$22,J38,LISTY!$D$5:$D$22,K38,LISTY!$E$5:$E$22,L38)=0,"DO POPRAWY: Godziny szkolenia (L)",IF(COUNTIFS($D$12:$D$411,D38,$J$12:$J$411,J38)&gt;1,"DO POPRAWY: Szkolenie (J) – drugi termin tej tematyki","OK")))))))))))))))))))))))))))</f>
        <v/>
      </c>
    </row>
    <row r="39" spans="1:14" ht="28.8" customHeight="1">
      <c r="A39" s="19" t="str">
        <f t="shared" si="0"/>
        <v/>
      </c>
      <c r="B39" s="20"/>
      <c r="C39" s="20"/>
      <c r="D39" s="20"/>
      <c r="E39" s="20"/>
      <c r="F39" s="21"/>
      <c r="G39" s="22"/>
      <c r="H39" s="21"/>
      <c r="I39" s="21"/>
      <c r="J39" s="20"/>
      <c r="K39" s="23"/>
      <c r="L39" s="19" t="str">
        <f>IF(OR(J39="",K39=""),"",IF(COUNTIFS(LISTY!$C$5:$C$22,J39,LISTY!$D$5:$D$22,K39)=0,"NIEZGODNY TERMIN",IFERROR(INDEX(LISTY!$E$5:$E$22,MATCH(K39,LISTY!$D$5:$D$22,0)),"NIEZGODNY TERMIN")))</f>
        <v/>
      </c>
      <c r="M39" s="19" t="str">
        <f t="shared" si="1"/>
        <v/>
      </c>
      <c r="N39" s="24" t="str">
        <f>IF(COUNTA(B39:K39)=0,"",IF($C$7="","DO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format",IF(B39="","DO POPRAWY: Imię (B)",IF(C39="","DO POPRAWY: Nazwisko (C)",IF(D39="","DO POPRAWY: E-mail uczelniany (D)",IF(OR(LEN(D39)-LEN(SUBSTITUTE(D39,"@",""))&lt;&gt;1,IFERROR(FIND("@",D39),0)&lt;2,IFERROR(FIND(".",D39,FIND("@",D39)+2),0)=0,ISNUMBER(SEARCH(" ",D39))),"DO POPRAWY: E-mail uczelniany (D) – format",IF(ISERROR(SEARCH(";"&amp;LOWER(TRIM(MID(D39,FIND("@",D39)+1,128)))&amp;";",";"&amp;SUBSTITUTE(LOWER($C$8)," ","")&amp;";")),"DO POPRAWY: E-mail (D) / domeny (C8)",IF(E39="","DO POPRAWY: Kierunek studiów (E)",IF(F39="","DO POPRAWY: Poziom studiów (F)",IF(COUNTIF(LISTY!$H$5:$H$7,F39)=0,"DO POPRAWY: Poziom studiów (F) – wybierz z listy",IF(G39="","DO POPRAWY: Rok studiów (G)",IF(IF(F39="I stopnia",COUNTIF(LISTY!$M$5:$M$8,G39),IF(F39="II stopnia",COUNTIF(LISTY!$N$5:$N$7,G39),COUNTIF(LISTY!$O$5:$O$10,G39)))=0,"DO POPRAWY: Rok studiów (G) – wybierz ponownie",IF(H39="","DO POPRAWY: Status studenta (H)",IF(H39&lt;&gt;"TAK","DO POPRAWY: Status studenta (H) – brak uprawnień",IF(I39="","DO POPRAWY: Obywatelstwo polskie (I)",IF(I39&lt;&gt;"TAK","DO POPRAWY: Obywatelstwo polskie (I) – brak uprawnień",IF(J39="","DO POPRAWY: Szkolenie (J)",IF(COUNTIF(LISTY!$A$5:$A$7,J39)=0,"DO POPRAWY: Szkolenie (J) – wybierz z listy",IF(K39="","DO POPRAWY: Termin (K)",IF(COUNTIFS(LISTY!$C$5:$C$22,J39,LISTY!$D$5:$D$22,K39)=0,"DO POPRAWY: Termin (K) – wybierz ponownie",IF(COUNTIFS(LISTY!$C$5:$C$22,J39,LISTY!$D$5:$D$22,K39,LISTY!$E$5:$E$22,L39)=0,"DO POPRAWY: Godziny szkolenia (L)",IF(COUNTIFS($D$12:$D$411,D39,$J$12:$J$411,J39)&gt;1,"DO POPRAWY: Szkolenie (J) – drugi termin tej tematyki","OK")))))))))))))))))))))))))))</f>
        <v/>
      </c>
    </row>
    <row r="40" spans="1:14" ht="28.8" customHeight="1">
      <c r="A40" s="19" t="str">
        <f t="shared" si="0"/>
        <v/>
      </c>
      <c r="B40" s="20"/>
      <c r="C40" s="20"/>
      <c r="D40" s="20"/>
      <c r="E40" s="20"/>
      <c r="F40" s="21"/>
      <c r="G40" s="22"/>
      <c r="H40" s="21"/>
      <c r="I40" s="21"/>
      <c r="J40" s="20"/>
      <c r="K40" s="23"/>
      <c r="L40" s="19" t="str">
        <f>IF(OR(J40="",K40=""),"",IF(COUNTIFS(LISTY!$C$5:$C$22,J40,LISTY!$D$5:$D$22,K40)=0,"NIEZGODNY TERMIN",IFERROR(INDEX(LISTY!$E$5:$E$22,MATCH(K40,LISTY!$D$5:$D$22,0)),"NIEZGODNY TERMIN")))</f>
        <v/>
      </c>
      <c r="M40" s="19" t="str">
        <f t="shared" si="1"/>
        <v/>
      </c>
      <c r="N40" s="24" t="str">
        <f>IF(COUNTA(B40:K40)=0,"",IF($C$7="","DO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format",IF(B40="","DO POPRAWY: Imię (B)",IF(C40="","DO POPRAWY: Nazwisko (C)",IF(D40="","DO POPRAWY: E-mail uczelniany (D)",IF(OR(LEN(D40)-LEN(SUBSTITUTE(D40,"@",""))&lt;&gt;1,IFERROR(FIND("@",D40),0)&lt;2,IFERROR(FIND(".",D40,FIND("@",D40)+2),0)=0,ISNUMBER(SEARCH(" ",D40))),"DO POPRAWY: E-mail uczelniany (D) – format",IF(ISERROR(SEARCH(";"&amp;LOWER(TRIM(MID(D40,FIND("@",D40)+1,128)))&amp;";",";"&amp;SUBSTITUTE(LOWER($C$8)," ","")&amp;";")),"DO POPRAWY: E-mail (D) / domeny (C8)",IF(E40="","DO POPRAWY: Kierunek studiów (E)",IF(F40="","DO POPRAWY: Poziom studiów (F)",IF(COUNTIF(LISTY!$H$5:$H$7,F40)=0,"DO POPRAWY: Poziom studiów (F) – wybierz z listy",IF(G40="","DO POPRAWY: Rok studiów (G)",IF(IF(F40="I stopnia",COUNTIF(LISTY!$M$5:$M$8,G40),IF(F40="II stopnia",COUNTIF(LISTY!$N$5:$N$7,G40),COUNTIF(LISTY!$O$5:$O$10,G40)))=0,"DO POPRAWY: Rok studiów (G) – wybierz ponownie",IF(H40="","DO POPRAWY: Status studenta (H)",IF(H40&lt;&gt;"TAK","DO POPRAWY: Status studenta (H) – brak uprawnień",IF(I40="","DO POPRAWY: Obywatelstwo polskie (I)",IF(I40&lt;&gt;"TAK","DO POPRAWY: Obywatelstwo polskie (I) – brak uprawnień",IF(J40="","DO POPRAWY: Szkolenie (J)",IF(COUNTIF(LISTY!$A$5:$A$7,J40)=0,"DO POPRAWY: Szkolenie (J) – wybierz z listy",IF(K40="","DO POPRAWY: Termin (K)",IF(COUNTIFS(LISTY!$C$5:$C$22,J40,LISTY!$D$5:$D$22,K40)=0,"DO POPRAWY: Termin (K) – wybierz ponownie",IF(COUNTIFS(LISTY!$C$5:$C$22,J40,LISTY!$D$5:$D$22,K40,LISTY!$E$5:$E$22,L40)=0,"DO POPRAWY: Godziny szkolenia (L)",IF(COUNTIFS($D$12:$D$411,D40,$J$12:$J$411,J40)&gt;1,"DO POPRAWY: Szkolenie (J) – drugi termin tej tematyki","OK")))))))))))))))))))))))))))</f>
        <v/>
      </c>
    </row>
    <row r="41" spans="1:14" ht="28.8" customHeight="1">
      <c r="A41" s="19" t="str">
        <f t="shared" si="0"/>
        <v/>
      </c>
      <c r="B41" s="20"/>
      <c r="C41" s="20"/>
      <c r="D41" s="20"/>
      <c r="E41" s="20"/>
      <c r="F41" s="21"/>
      <c r="G41" s="22"/>
      <c r="H41" s="21"/>
      <c r="I41" s="21"/>
      <c r="J41" s="20"/>
      <c r="K41" s="23"/>
      <c r="L41" s="19" t="str">
        <f>IF(OR(J41="",K41=""),"",IF(COUNTIFS(LISTY!$C$5:$C$22,J41,LISTY!$D$5:$D$22,K41)=0,"NIEZGODNY TERMIN",IFERROR(INDEX(LISTY!$E$5:$E$22,MATCH(K41,LISTY!$D$5:$D$22,0)),"NIEZGODNY TERMIN")))</f>
        <v/>
      </c>
      <c r="M41" s="19" t="str">
        <f t="shared" si="1"/>
        <v/>
      </c>
      <c r="N41" s="24" t="str">
        <f>IF(COUNTA(B41:K41)=0,"",IF($C$7="","DO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format",IF(B41="","DO POPRAWY: Imię (B)",IF(C41="","DO POPRAWY: Nazwisko (C)",IF(D41="","DO POPRAWY: E-mail uczelniany (D)",IF(OR(LEN(D41)-LEN(SUBSTITUTE(D41,"@",""))&lt;&gt;1,IFERROR(FIND("@",D41),0)&lt;2,IFERROR(FIND(".",D41,FIND("@",D41)+2),0)=0,ISNUMBER(SEARCH(" ",D41))),"DO POPRAWY: E-mail uczelniany (D) – format",IF(ISERROR(SEARCH(";"&amp;LOWER(TRIM(MID(D41,FIND("@",D41)+1,128)))&amp;";",";"&amp;SUBSTITUTE(LOWER($C$8)," ","")&amp;";")),"DO POPRAWY: E-mail (D) / domeny (C8)",IF(E41="","DO POPRAWY: Kierunek studiów (E)",IF(F41="","DO POPRAWY: Poziom studiów (F)",IF(COUNTIF(LISTY!$H$5:$H$7,F41)=0,"DO POPRAWY: Poziom studiów (F) – wybierz z listy",IF(G41="","DO POPRAWY: Rok studiów (G)",IF(IF(F41="I stopnia",COUNTIF(LISTY!$M$5:$M$8,G41),IF(F41="II stopnia",COUNTIF(LISTY!$N$5:$N$7,G41),COUNTIF(LISTY!$O$5:$O$10,G41)))=0,"DO POPRAWY: Rok studiów (G) – wybierz ponownie",IF(H41="","DO POPRAWY: Status studenta (H)",IF(H41&lt;&gt;"TAK","DO POPRAWY: Status studenta (H) – brak uprawnień",IF(I41="","DO POPRAWY: Obywatelstwo polskie (I)",IF(I41&lt;&gt;"TAK","DO POPRAWY: Obywatelstwo polskie (I) – brak uprawnień",IF(J41="","DO POPRAWY: Szkolenie (J)",IF(COUNTIF(LISTY!$A$5:$A$7,J41)=0,"DO POPRAWY: Szkolenie (J) – wybierz z listy",IF(K41="","DO POPRAWY: Termin (K)",IF(COUNTIFS(LISTY!$C$5:$C$22,J41,LISTY!$D$5:$D$22,K41)=0,"DO POPRAWY: Termin (K) – wybierz ponownie",IF(COUNTIFS(LISTY!$C$5:$C$22,J41,LISTY!$D$5:$D$22,K41,LISTY!$E$5:$E$22,L41)=0,"DO POPRAWY: Godziny szkolenia (L)",IF(COUNTIFS($D$12:$D$411,D41,$J$12:$J$411,J41)&gt;1,"DO POPRAWY: Szkolenie (J) – drugi termin tej tematyki","OK")))))))))))))))))))))))))))</f>
        <v/>
      </c>
    </row>
    <row r="42" spans="1:14" ht="28.8" customHeight="1">
      <c r="A42" s="19" t="str">
        <f t="shared" si="0"/>
        <v/>
      </c>
      <c r="B42" s="20"/>
      <c r="C42" s="20"/>
      <c r="D42" s="20"/>
      <c r="E42" s="20"/>
      <c r="F42" s="21"/>
      <c r="G42" s="22"/>
      <c r="H42" s="21"/>
      <c r="I42" s="21"/>
      <c r="J42" s="20"/>
      <c r="K42" s="23"/>
      <c r="L42" s="19" t="str">
        <f>IF(OR(J42="",K42=""),"",IF(COUNTIFS(LISTY!$C$5:$C$22,J42,LISTY!$D$5:$D$22,K42)=0,"NIEZGODNY TERMIN",IFERROR(INDEX(LISTY!$E$5:$E$22,MATCH(K42,LISTY!$D$5:$D$22,0)),"NIEZGODNY TERMIN")))</f>
        <v/>
      </c>
      <c r="M42" s="19" t="str">
        <f t="shared" si="1"/>
        <v/>
      </c>
      <c r="N42" s="24" t="str">
        <f>IF(COUNTA(B42:K42)=0,"",IF($C$7="","DO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format",IF(B42="","DO POPRAWY: Imię (B)",IF(C42="","DO POPRAWY: Nazwisko (C)",IF(D42="","DO POPRAWY: E-mail uczelniany (D)",IF(OR(LEN(D42)-LEN(SUBSTITUTE(D42,"@",""))&lt;&gt;1,IFERROR(FIND("@",D42),0)&lt;2,IFERROR(FIND(".",D42,FIND("@",D42)+2),0)=0,ISNUMBER(SEARCH(" ",D42))),"DO POPRAWY: E-mail uczelniany (D) – format",IF(ISERROR(SEARCH(";"&amp;LOWER(TRIM(MID(D42,FIND("@",D42)+1,128)))&amp;";",";"&amp;SUBSTITUTE(LOWER($C$8)," ","")&amp;";")),"DO POPRAWY: E-mail (D) / domeny (C8)",IF(E42="","DO POPRAWY: Kierunek studiów (E)",IF(F42="","DO POPRAWY: Poziom studiów (F)",IF(COUNTIF(LISTY!$H$5:$H$7,F42)=0,"DO POPRAWY: Poziom studiów (F) – wybierz z listy",IF(G42="","DO POPRAWY: Rok studiów (G)",IF(IF(F42="I stopnia",COUNTIF(LISTY!$M$5:$M$8,G42),IF(F42="II stopnia",COUNTIF(LISTY!$N$5:$N$7,G42),COUNTIF(LISTY!$O$5:$O$10,G42)))=0,"DO POPRAWY: Rok studiów (G) – wybierz ponownie",IF(H42="","DO POPRAWY: Status studenta (H)",IF(H42&lt;&gt;"TAK","DO POPRAWY: Status studenta (H) – brak uprawnień",IF(I42="","DO POPRAWY: Obywatelstwo polskie (I)",IF(I42&lt;&gt;"TAK","DO POPRAWY: Obywatelstwo polskie (I) – brak uprawnień",IF(J42="","DO POPRAWY: Szkolenie (J)",IF(COUNTIF(LISTY!$A$5:$A$7,J42)=0,"DO POPRAWY: Szkolenie (J) – wybierz z listy",IF(K42="","DO POPRAWY: Termin (K)",IF(COUNTIFS(LISTY!$C$5:$C$22,J42,LISTY!$D$5:$D$22,K42)=0,"DO POPRAWY: Termin (K) – wybierz ponownie",IF(COUNTIFS(LISTY!$C$5:$C$22,J42,LISTY!$D$5:$D$22,K42,LISTY!$E$5:$E$22,L42)=0,"DO POPRAWY: Godziny szkolenia (L)",IF(COUNTIFS($D$12:$D$411,D42,$J$12:$J$411,J42)&gt;1,"DO POPRAWY: Szkolenie (J) – drugi termin tej tematyki","OK")))))))))))))))))))))))))))</f>
        <v/>
      </c>
    </row>
    <row r="43" spans="1:14" ht="28.8" customHeight="1">
      <c r="A43" s="19" t="str">
        <f t="shared" si="0"/>
        <v/>
      </c>
      <c r="B43" s="20"/>
      <c r="C43" s="20"/>
      <c r="D43" s="20"/>
      <c r="E43" s="20"/>
      <c r="F43" s="21"/>
      <c r="G43" s="22"/>
      <c r="H43" s="21"/>
      <c r="I43" s="21"/>
      <c r="J43" s="20"/>
      <c r="K43" s="23"/>
      <c r="L43" s="19" t="str">
        <f>IF(OR(J43="",K43=""),"",IF(COUNTIFS(LISTY!$C$5:$C$22,J43,LISTY!$D$5:$D$22,K43)=0,"NIEZGODNY TERMIN",IFERROR(INDEX(LISTY!$E$5:$E$22,MATCH(K43,LISTY!$D$5:$D$22,0)),"NIEZGODNY TERMIN")))</f>
        <v/>
      </c>
      <c r="M43" s="19" t="str">
        <f t="shared" si="1"/>
        <v/>
      </c>
      <c r="N43" s="24" t="str">
        <f>IF(COUNTA(B43:K43)=0,"",IF($C$7="","DO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format",IF(B43="","DO POPRAWY: Imię (B)",IF(C43="","DO POPRAWY: Nazwisko (C)",IF(D43="","DO POPRAWY: E-mail uczelniany (D)",IF(OR(LEN(D43)-LEN(SUBSTITUTE(D43,"@",""))&lt;&gt;1,IFERROR(FIND("@",D43),0)&lt;2,IFERROR(FIND(".",D43,FIND("@",D43)+2),0)=0,ISNUMBER(SEARCH(" ",D43))),"DO POPRAWY: E-mail uczelniany (D) – format",IF(ISERROR(SEARCH(";"&amp;LOWER(TRIM(MID(D43,FIND("@",D43)+1,128)))&amp;";",";"&amp;SUBSTITUTE(LOWER($C$8)," ","")&amp;";")),"DO POPRAWY: E-mail (D) / domeny (C8)",IF(E43="","DO POPRAWY: Kierunek studiów (E)",IF(F43="","DO POPRAWY: Poziom studiów (F)",IF(COUNTIF(LISTY!$H$5:$H$7,F43)=0,"DO POPRAWY: Poziom studiów (F) – wybierz z listy",IF(G43="","DO POPRAWY: Rok studiów (G)",IF(IF(F43="I stopnia",COUNTIF(LISTY!$M$5:$M$8,G43),IF(F43="II stopnia",COUNTIF(LISTY!$N$5:$N$7,G43),COUNTIF(LISTY!$O$5:$O$10,G43)))=0,"DO POPRAWY: Rok studiów (G) – wybierz ponownie",IF(H43="","DO POPRAWY: Status studenta (H)",IF(H43&lt;&gt;"TAK","DO POPRAWY: Status studenta (H) – brak uprawnień",IF(I43="","DO POPRAWY: Obywatelstwo polskie (I)",IF(I43&lt;&gt;"TAK","DO POPRAWY: Obywatelstwo polskie (I) – brak uprawnień",IF(J43="","DO POPRAWY: Szkolenie (J)",IF(COUNTIF(LISTY!$A$5:$A$7,J43)=0,"DO POPRAWY: Szkolenie (J) – wybierz z listy",IF(K43="","DO POPRAWY: Termin (K)",IF(COUNTIFS(LISTY!$C$5:$C$22,J43,LISTY!$D$5:$D$22,K43)=0,"DO POPRAWY: Termin (K) – wybierz ponownie",IF(COUNTIFS(LISTY!$C$5:$C$22,J43,LISTY!$D$5:$D$22,K43,LISTY!$E$5:$E$22,L43)=0,"DO POPRAWY: Godziny szkolenia (L)",IF(COUNTIFS($D$12:$D$411,D43,$J$12:$J$411,J43)&gt;1,"DO POPRAWY: Szkolenie (J) – drugi termin tej tematyki","OK")))))))))))))))))))))))))))</f>
        <v/>
      </c>
    </row>
    <row r="44" spans="1:14" ht="28.8" customHeight="1">
      <c r="A44" s="19" t="str">
        <f t="shared" si="0"/>
        <v/>
      </c>
      <c r="B44" s="20"/>
      <c r="C44" s="20"/>
      <c r="D44" s="20"/>
      <c r="E44" s="20"/>
      <c r="F44" s="21"/>
      <c r="G44" s="22"/>
      <c r="H44" s="21"/>
      <c r="I44" s="21"/>
      <c r="J44" s="20"/>
      <c r="K44" s="23"/>
      <c r="L44" s="19" t="str">
        <f>IF(OR(J44="",K44=""),"",IF(COUNTIFS(LISTY!$C$5:$C$22,J44,LISTY!$D$5:$D$22,K44)=0,"NIEZGODNY TERMIN",IFERROR(INDEX(LISTY!$E$5:$E$22,MATCH(K44,LISTY!$D$5:$D$22,0)),"NIEZGODNY TERMIN")))</f>
        <v/>
      </c>
      <c r="M44" s="19" t="str">
        <f t="shared" si="1"/>
        <v/>
      </c>
      <c r="N44" s="24" t="str">
        <f>IF(COUNTA(B44:K44)=0,"",IF($C$7="","DO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format",IF(B44="","DO POPRAWY: Imię (B)",IF(C44="","DO POPRAWY: Nazwisko (C)",IF(D44="","DO POPRAWY: E-mail uczelniany (D)",IF(OR(LEN(D44)-LEN(SUBSTITUTE(D44,"@",""))&lt;&gt;1,IFERROR(FIND("@",D44),0)&lt;2,IFERROR(FIND(".",D44,FIND("@",D44)+2),0)=0,ISNUMBER(SEARCH(" ",D44))),"DO POPRAWY: E-mail uczelniany (D) – format",IF(ISERROR(SEARCH(";"&amp;LOWER(TRIM(MID(D44,FIND("@",D44)+1,128)))&amp;";",";"&amp;SUBSTITUTE(LOWER($C$8)," ","")&amp;";")),"DO POPRAWY: E-mail (D) / domeny (C8)",IF(E44="","DO POPRAWY: Kierunek studiów (E)",IF(F44="","DO POPRAWY: Poziom studiów (F)",IF(COUNTIF(LISTY!$H$5:$H$7,F44)=0,"DO POPRAWY: Poziom studiów (F) – wybierz z listy",IF(G44="","DO POPRAWY: Rok studiów (G)",IF(IF(F44="I stopnia",COUNTIF(LISTY!$M$5:$M$8,G44),IF(F44="II stopnia",COUNTIF(LISTY!$N$5:$N$7,G44),COUNTIF(LISTY!$O$5:$O$10,G44)))=0,"DO POPRAWY: Rok studiów (G) – wybierz ponownie",IF(H44="","DO POPRAWY: Status studenta (H)",IF(H44&lt;&gt;"TAK","DO POPRAWY: Status studenta (H) – brak uprawnień",IF(I44="","DO POPRAWY: Obywatelstwo polskie (I)",IF(I44&lt;&gt;"TAK","DO POPRAWY: Obywatelstwo polskie (I) – brak uprawnień",IF(J44="","DO POPRAWY: Szkolenie (J)",IF(COUNTIF(LISTY!$A$5:$A$7,J44)=0,"DO POPRAWY: Szkolenie (J) – wybierz z listy",IF(K44="","DO POPRAWY: Termin (K)",IF(COUNTIFS(LISTY!$C$5:$C$22,J44,LISTY!$D$5:$D$22,K44)=0,"DO POPRAWY: Termin (K) – wybierz ponownie",IF(COUNTIFS(LISTY!$C$5:$C$22,J44,LISTY!$D$5:$D$22,K44,LISTY!$E$5:$E$22,L44)=0,"DO POPRAWY: Godziny szkolenia (L)",IF(COUNTIFS($D$12:$D$411,D44,$J$12:$J$411,J44)&gt;1,"DO POPRAWY: Szkolenie (J) – drugi termin tej tematyki","OK")))))))))))))))))))))))))))</f>
        <v/>
      </c>
    </row>
    <row r="45" spans="1:14" ht="28.8" customHeight="1">
      <c r="A45" s="19" t="str">
        <f t="shared" si="0"/>
        <v/>
      </c>
      <c r="B45" s="20"/>
      <c r="C45" s="20"/>
      <c r="D45" s="20"/>
      <c r="E45" s="20"/>
      <c r="F45" s="21"/>
      <c r="G45" s="22"/>
      <c r="H45" s="21"/>
      <c r="I45" s="21"/>
      <c r="J45" s="20"/>
      <c r="K45" s="23"/>
      <c r="L45" s="19" t="str">
        <f>IF(OR(J45="",K45=""),"",IF(COUNTIFS(LISTY!$C$5:$C$22,J45,LISTY!$D$5:$D$22,K45)=0,"NIEZGODNY TERMIN",IFERROR(INDEX(LISTY!$E$5:$E$22,MATCH(K45,LISTY!$D$5:$D$22,0)),"NIEZGODNY TERMIN")))</f>
        <v/>
      </c>
      <c r="M45" s="19" t="str">
        <f t="shared" si="1"/>
        <v/>
      </c>
      <c r="N45" s="24" t="str">
        <f>IF(COUNTA(B45:K45)=0,"",IF($C$7="","DO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format",IF(B45="","DO POPRAWY: Imię (B)",IF(C45="","DO POPRAWY: Nazwisko (C)",IF(D45="","DO POPRAWY: E-mail uczelniany (D)",IF(OR(LEN(D45)-LEN(SUBSTITUTE(D45,"@",""))&lt;&gt;1,IFERROR(FIND("@",D45),0)&lt;2,IFERROR(FIND(".",D45,FIND("@",D45)+2),0)=0,ISNUMBER(SEARCH(" ",D45))),"DO POPRAWY: E-mail uczelniany (D) – format",IF(ISERROR(SEARCH(";"&amp;LOWER(TRIM(MID(D45,FIND("@",D45)+1,128)))&amp;";",";"&amp;SUBSTITUTE(LOWER($C$8)," ","")&amp;";")),"DO POPRAWY: E-mail (D) / domeny (C8)",IF(E45="","DO POPRAWY: Kierunek studiów (E)",IF(F45="","DO POPRAWY: Poziom studiów (F)",IF(COUNTIF(LISTY!$H$5:$H$7,F45)=0,"DO POPRAWY: Poziom studiów (F) – wybierz z listy",IF(G45="","DO POPRAWY: Rok studiów (G)",IF(IF(F45="I stopnia",COUNTIF(LISTY!$M$5:$M$8,G45),IF(F45="II stopnia",COUNTIF(LISTY!$N$5:$N$7,G45),COUNTIF(LISTY!$O$5:$O$10,G45)))=0,"DO POPRAWY: Rok studiów (G) – wybierz ponownie",IF(H45="","DO POPRAWY: Status studenta (H)",IF(H45&lt;&gt;"TAK","DO POPRAWY: Status studenta (H) – brak uprawnień",IF(I45="","DO POPRAWY: Obywatelstwo polskie (I)",IF(I45&lt;&gt;"TAK","DO POPRAWY: Obywatelstwo polskie (I) – brak uprawnień",IF(J45="","DO POPRAWY: Szkolenie (J)",IF(COUNTIF(LISTY!$A$5:$A$7,J45)=0,"DO POPRAWY: Szkolenie (J) – wybierz z listy",IF(K45="","DO POPRAWY: Termin (K)",IF(COUNTIFS(LISTY!$C$5:$C$22,J45,LISTY!$D$5:$D$22,K45)=0,"DO POPRAWY: Termin (K) – wybierz ponownie",IF(COUNTIFS(LISTY!$C$5:$C$22,J45,LISTY!$D$5:$D$22,K45,LISTY!$E$5:$E$22,L45)=0,"DO POPRAWY: Godziny szkolenia (L)",IF(COUNTIFS($D$12:$D$411,D45,$J$12:$J$411,J45)&gt;1,"DO POPRAWY: Szkolenie (J) – drugi termin tej tematyki","OK")))))))))))))))))))))))))))</f>
        <v/>
      </c>
    </row>
    <row r="46" spans="1:14" ht="28.8" customHeight="1">
      <c r="A46" s="19" t="str">
        <f t="shared" si="0"/>
        <v/>
      </c>
      <c r="B46" s="20"/>
      <c r="C46" s="20"/>
      <c r="D46" s="20"/>
      <c r="E46" s="20"/>
      <c r="F46" s="21"/>
      <c r="G46" s="22"/>
      <c r="H46" s="21"/>
      <c r="I46" s="21"/>
      <c r="J46" s="20"/>
      <c r="K46" s="23"/>
      <c r="L46" s="19" t="str">
        <f>IF(OR(J46="",K46=""),"",IF(COUNTIFS(LISTY!$C$5:$C$22,J46,LISTY!$D$5:$D$22,K46)=0,"NIEZGODNY TERMIN",IFERROR(INDEX(LISTY!$E$5:$E$22,MATCH(K46,LISTY!$D$5:$D$22,0)),"NIEZGODNY TERMIN")))</f>
        <v/>
      </c>
      <c r="M46" s="19" t="str">
        <f t="shared" si="1"/>
        <v/>
      </c>
      <c r="N46" s="24" t="str">
        <f>IF(COUNTA(B46:K46)=0,"",IF($C$7="","DO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format",IF(B46="","DO POPRAWY: Imię (B)",IF(C46="","DO POPRAWY: Nazwisko (C)",IF(D46="","DO POPRAWY: E-mail uczelniany (D)",IF(OR(LEN(D46)-LEN(SUBSTITUTE(D46,"@",""))&lt;&gt;1,IFERROR(FIND("@",D46),0)&lt;2,IFERROR(FIND(".",D46,FIND("@",D46)+2),0)=0,ISNUMBER(SEARCH(" ",D46))),"DO POPRAWY: E-mail uczelniany (D) – format",IF(ISERROR(SEARCH(";"&amp;LOWER(TRIM(MID(D46,FIND("@",D46)+1,128)))&amp;";",";"&amp;SUBSTITUTE(LOWER($C$8)," ","")&amp;";")),"DO POPRAWY: E-mail (D) / domeny (C8)",IF(E46="","DO POPRAWY: Kierunek studiów (E)",IF(F46="","DO POPRAWY: Poziom studiów (F)",IF(COUNTIF(LISTY!$H$5:$H$7,F46)=0,"DO POPRAWY: Poziom studiów (F) – wybierz z listy",IF(G46="","DO POPRAWY: Rok studiów (G)",IF(IF(F46="I stopnia",COUNTIF(LISTY!$M$5:$M$8,G46),IF(F46="II stopnia",COUNTIF(LISTY!$N$5:$N$7,G46),COUNTIF(LISTY!$O$5:$O$10,G46)))=0,"DO POPRAWY: Rok studiów (G) – wybierz ponownie",IF(H46="","DO POPRAWY: Status studenta (H)",IF(H46&lt;&gt;"TAK","DO POPRAWY: Status studenta (H) – brak uprawnień",IF(I46="","DO POPRAWY: Obywatelstwo polskie (I)",IF(I46&lt;&gt;"TAK","DO POPRAWY: Obywatelstwo polskie (I) – brak uprawnień",IF(J46="","DO POPRAWY: Szkolenie (J)",IF(COUNTIF(LISTY!$A$5:$A$7,J46)=0,"DO POPRAWY: Szkolenie (J) – wybierz z listy",IF(K46="","DO POPRAWY: Termin (K)",IF(COUNTIFS(LISTY!$C$5:$C$22,J46,LISTY!$D$5:$D$22,K46)=0,"DO POPRAWY: Termin (K) – wybierz ponownie",IF(COUNTIFS(LISTY!$C$5:$C$22,J46,LISTY!$D$5:$D$22,K46,LISTY!$E$5:$E$22,L46)=0,"DO POPRAWY: Godziny szkolenia (L)",IF(COUNTIFS($D$12:$D$411,D46,$J$12:$J$411,J46)&gt;1,"DO POPRAWY: Szkolenie (J) – drugi termin tej tematyki","OK")))))))))))))))))))))))))))</f>
        <v/>
      </c>
    </row>
    <row r="47" spans="1:14" ht="28.8" customHeight="1">
      <c r="A47" s="19" t="str">
        <f t="shared" si="0"/>
        <v/>
      </c>
      <c r="B47" s="20"/>
      <c r="C47" s="20"/>
      <c r="D47" s="20"/>
      <c r="E47" s="20"/>
      <c r="F47" s="21"/>
      <c r="G47" s="22"/>
      <c r="H47" s="21"/>
      <c r="I47" s="21"/>
      <c r="J47" s="20"/>
      <c r="K47" s="23"/>
      <c r="L47" s="19" t="str">
        <f>IF(OR(J47="",K47=""),"",IF(COUNTIFS(LISTY!$C$5:$C$22,J47,LISTY!$D$5:$D$22,K47)=0,"NIEZGODNY TERMIN",IFERROR(INDEX(LISTY!$E$5:$E$22,MATCH(K47,LISTY!$D$5:$D$22,0)),"NIEZGODNY TERMIN")))</f>
        <v/>
      </c>
      <c r="M47" s="19" t="str">
        <f t="shared" si="1"/>
        <v/>
      </c>
      <c r="N47" s="24" t="str">
        <f>IF(COUNTA(B47:K47)=0,"",IF($C$7="","DO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format",IF(B47="","DO POPRAWY: Imię (B)",IF(C47="","DO POPRAWY: Nazwisko (C)",IF(D47="","DO POPRAWY: E-mail uczelniany (D)",IF(OR(LEN(D47)-LEN(SUBSTITUTE(D47,"@",""))&lt;&gt;1,IFERROR(FIND("@",D47),0)&lt;2,IFERROR(FIND(".",D47,FIND("@",D47)+2),0)=0,ISNUMBER(SEARCH(" ",D47))),"DO POPRAWY: E-mail uczelniany (D) – format",IF(ISERROR(SEARCH(";"&amp;LOWER(TRIM(MID(D47,FIND("@",D47)+1,128)))&amp;";",";"&amp;SUBSTITUTE(LOWER($C$8)," ","")&amp;";")),"DO POPRAWY: E-mail (D) / domeny (C8)",IF(E47="","DO POPRAWY: Kierunek studiów (E)",IF(F47="","DO POPRAWY: Poziom studiów (F)",IF(COUNTIF(LISTY!$H$5:$H$7,F47)=0,"DO POPRAWY: Poziom studiów (F) – wybierz z listy",IF(G47="","DO POPRAWY: Rok studiów (G)",IF(IF(F47="I stopnia",COUNTIF(LISTY!$M$5:$M$8,G47),IF(F47="II stopnia",COUNTIF(LISTY!$N$5:$N$7,G47),COUNTIF(LISTY!$O$5:$O$10,G47)))=0,"DO POPRAWY: Rok studiów (G) – wybierz ponownie",IF(H47="","DO POPRAWY: Status studenta (H)",IF(H47&lt;&gt;"TAK","DO POPRAWY: Status studenta (H) – brak uprawnień",IF(I47="","DO POPRAWY: Obywatelstwo polskie (I)",IF(I47&lt;&gt;"TAK","DO POPRAWY: Obywatelstwo polskie (I) – brak uprawnień",IF(J47="","DO POPRAWY: Szkolenie (J)",IF(COUNTIF(LISTY!$A$5:$A$7,J47)=0,"DO POPRAWY: Szkolenie (J) – wybierz z listy",IF(K47="","DO POPRAWY: Termin (K)",IF(COUNTIFS(LISTY!$C$5:$C$22,J47,LISTY!$D$5:$D$22,K47)=0,"DO POPRAWY: Termin (K) – wybierz ponownie",IF(COUNTIFS(LISTY!$C$5:$C$22,J47,LISTY!$D$5:$D$22,K47,LISTY!$E$5:$E$22,L47)=0,"DO POPRAWY: Godziny szkolenia (L)",IF(COUNTIFS($D$12:$D$411,D47,$J$12:$J$411,J47)&gt;1,"DO POPRAWY: Szkolenie (J) – drugi termin tej tematyki","OK")))))))))))))))))))))))))))</f>
        <v/>
      </c>
    </row>
    <row r="48" spans="1:14" ht="28.8" customHeight="1">
      <c r="A48" s="19" t="str">
        <f t="shared" si="0"/>
        <v/>
      </c>
      <c r="B48" s="20"/>
      <c r="C48" s="20"/>
      <c r="D48" s="20"/>
      <c r="E48" s="20"/>
      <c r="F48" s="21"/>
      <c r="G48" s="22"/>
      <c r="H48" s="21"/>
      <c r="I48" s="21"/>
      <c r="J48" s="20"/>
      <c r="K48" s="23"/>
      <c r="L48" s="19" t="str">
        <f>IF(OR(J48="",K48=""),"",IF(COUNTIFS(LISTY!$C$5:$C$22,J48,LISTY!$D$5:$D$22,K48)=0,"NIEZGODNY TERMIN",IFERROR(INDEX(LISTY!$E$5:$E$22,MATCH(K48,LISTY!$D$5:$D$22,0)),"NIEZGODNY TERMIN")))</f>
        <v/>
      </c>
      <c r="M48" s="19" t="str">
        <f t="shared" si="1"/>
        <v/>
      </c>
      <c r="N48" s="24" t="str">
        <f>IF(COUNTA(B48:K48)=0,"",IF($C$7="","DO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format",IF(B48="","DO POPRAWY: Imię (B)",IF(C48="","DO POPRAWY: Nazwisko (C)",IF(D48="","DO POPRAWY: E-mail uczelniany (D)",IF(OR(LEN(D48)-LEN(SUBSTITUTE(D48,"@",""))&lt;&gt;1,IFERROR(FIND("@",D48),0)&lt;2,IFERROR(FIND(".",D48,FIND("@",D48)+2),0)=0,ISNUMBER(SEARCH(" ",D48))),"DO POPRAWY: E-mail uczelniany (D) – format",IF(ISERROR(SEARCH(";"&amp;LOWER(TRIM(MID(D48,FIND("@",D48)+1,128)))&amp;";",";"&amp;SUBSTITUTE(LOWER($C$8)," ","")&amp;";")),"DO POPRAWY: E-mail (D) / domeny (C8)",IF(E48="","DO POPRAWY: Kierunek studiów (E)",IF(F48="","DO POPRAWY: Poziom studiów (F)",IF(COUNTIF(LISTY!$H$5:$H$7,F48)=0,"DO POPRAWY: Poziom studiów (F) – wybierz z listy",IF(G48="","DO POPRAWY: Rok studiów (G)",IF(IF(F48="I stopnia",COUNTIF(LISTY!$M$5:$M$8,G48),IF(F48="II stopnia",COUNTIF(LISTY!$N$5:$N$7,G48),COUNTIF(LISTY!$O$5:$O$10,G48)))=0,"DO POPRAWY: Rok studiów (G) – wybierz ponownie",IF(H48="","DO POPRAWY: Status studenta (H)",IF(H48&lt;&gt;"TAK","DO POPRAWY: Status studenta (H) – brak uprawnień",IF(I48="","DO POPRAWY: Obywatelstwo polskie (I)",IF(I48&lt;&gt;"TAK","DO POPRAWY: Obywatelstwo polskie (I) – brak uprawnień",IF(J48="","DO POPRAWY: Szkolenie (J)",IF(COUNTIF(LISTY!$A$5:$A$7,J48)=0,"DO POPRAWY: Szkolenie (J) – wybierz z listy",IF(K48="","DO POPRAWY: Termin (K)",IF(COUNTIFS(LISTY!$C$5:$C$22,J48,LISTY!$D$5:$D$22,K48)=0,"DO POPRAWY: Termin (K) – wybierz ponownie",IF(COUNTIFS(LISTY!$C$5:$C$22,J48,LISTY!$D$5:$D$22,K48,LISTY!$E$5:$E$22,L48)=0,"DO POPRAWY: Godziny szkolenia (L)",IF(COUNTIFS($D$12:$D$411,D48,$J$12:$J$411,J48)&gt;1,"DO POPRAWY: Szkolenie (J) – drugi termin tej tematyki","OK")))))))))))))))))))))))))))</f>
        <v/>
      </c>
    </row>
    <row r="49" spans="1:14" ht="28.8" customHeight="1">
      <c r="A49" s="19" t="str">
        <f t="shared" si="0"/>
        <v/>
      </c>
      <c r="B49" s="20"/>
      <c r="C49" s="20"/>
      <c r="D49" s="20"/>
      <c r="E49" s="20"/>
      <c r="F49" s="21"/>
      <c r="G49" s="22"/>
      <c r="H49" s="21"/>
      <c r="I49" s="21"/>
      <c r="J49" s="20"/>
      <c r="K49" s="23"/>
      <c r="L49" s="19" t="str">
        <f>IF(OR(J49="",K49=""),"",IF(COUNTIFS(LISTY!$C$5:$C$22,J49,LISTY!$D$5:$D$22,K49)=0,"NIEZGODNY TERMIN",IFERROR(INDEX(LISTY!$E$5:$E$22,MATCH(K49,LISTY!$D$5:$D$22,0)),"NIEZGODNY TERMIN")))</f>
        <v/>
      </c>
      <c r="M49" s="19" t="str">
        <f t="shared" si="1"/>
        <v/>
      </c>
      <c r="N49" s="24" t="str">
        <f>IF(COUNTA(B49:K49)=0,"",IF($C$7="","DO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format",IF(B49="","DO POPRAWY: Imię (B)",IF(C49="","DO POPRAWY: Nazwisko (C)",IF(D49="","DO POPRAWY: E-mail uczelniany (D)",IF(OR(LEN(D49)-LEN(SUBSTITUTE(D49,"@",""))&lt;&gt;1,IFERROR(FIND("@",D49),0)&lt;2,IFERROR(FIND(".",D49,FIND("@",D49)+2),0)=0,ISNUMBER(SEARCH(" ",D49))),"DO POPRAWY: E-mail uczelniany (D) – format",IF(ISERROR(SEARCH(";"&amp;LOWER(TRIM(MID(D49,FIND("@",D49)+1,128)))&amp;";",";"&amp;SUBSTITUTE(LOWER($C$8)," ","")&amp;";")),"DO POPRAWY: E-mail (D) / domeny (C8)",IF(E49="","DO POPRAWY: Kierunek studiów (E)",IF(F49="","DO POPRAWY: Poziom studiów (F)",IF(COUNTIF(LISTY!$H$5:$H$7,F49)=0,"DO POPRAWY: Poziom studiów (F) – wybierz z listy",IF(G49="","DO POPRAWY: Rok studiów (G)",IF(IF(F49="I stopnia",COUNTIF(LISTY!$M$5:$M$8,G49),IF(F49="II stopnia",COUNTIF(LISTY!$N$5:$N$7,G49),COUNTIF(LISTY!$O$5:$O$10,G49)))=0,"DO POPRAWY: Rok studiów (G) – wybierz ponownie",IF(H49="","DO POPRAWY: Status studenta (H)",IF(H49&lt;&gt;"TAK","DO POPRAWY: Status studenta (H) – brak uprawnień",IF(I49="","DO POPRAWY: Obywatelstwo polskie (I)",IF(I49&lt;&gt;"TAK","DO POPRAWY: Obywatelstwo polskie (I) – brak uprawnień",IF(J49="","DO POPRAWY: Szkolenie (J)",IF(COUNTIF(LISTY!$A$5:$A$7,J49)=0,"DO POPRAWY: Szkolenie (J) – wybierz z listy",IF(K49="","DO POPRAWY: Termin (K)",IF(COUNTIFS(LISTY!$C$5:$C$22,J49,LISTY!$D$5:$D$22,K49)=0,"DO POPRAWY: Termin (K) – wybierz ponownie",IF(COUNTIFS(LISTY!$C$5:$C$22,J49,LISTY!$D$5:$D$22,K49,LISTY!$E$5:$E$22,L49)=0,"DO POPRAWY: Godziny szkolenia (L)",IF(COUNTIFS($D$12:$D$411,D49,$J$12:$J$411,J49)&gt;1,"DO POPRAWY: Szkolenie (J) – drugi termin tej tematyki","OK")))))))))))))))))))))))))))</f>
        <v/>
      </c>
    </row>
    <row r="50" spans="1:14" ht="28.8" customHeight="1">
      <c r="A50" s="19" t="str">
        <f t="shared" si="0"/>
        <v/>
      </c>
      <c r="B50" s="20"/>
      <c r="C50" s="20"/>
      <c r="D50" s="20"/>
      <c r="E50" s="20"/>
      <c r="F50" s="21"/>
      <c r="G50" s="22"/>
      <c r="H50" s="21"/>
      <c r="I50" s="21"/>
      <c r="J50" s="20"/>
      <c r="K50" s="23"/>
      <c r="L50" s="19" t="str">
        <f>IF(OR(J50="",K50=""),"",IF(COUNTIFS(LISTY!$C$5:$C$22,J50,LISTY!$D$5:$D$22,K50)=0,"NIEZGODNY TERMIN",IFERROR(INDEX(LISTY!$E$5:$E$22,MATCH(K50,LISTY!$D$5:$D$22,0)),"NIEZGODNY TERMIN")))</f>
        <v/>
      </c>
      <c r="M50" s="19" t="str">
        <f t="shared" si="1"/>
        <v/>
      </c>
      <c r="N50" s="24" t="str">
        <f>IF(COUNTA(B50:K50)=0,"",IF($C$7="","DO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format",IF(B50="","DO POPRAWY: Imię (B)",IF(C50="","DO POPRAWY: Nazwisko (C)",IF(D50="","DO POPRAWY: E-mail uczelniany (D)",IF(OR(LEN(D50)-LEN(SUBSTITUTE(D50,"@",""))&lt;&gt;1,IFERROR(FIND("@",D50),0)&lt;2,IFERROR(FIND(".",D50,FIND("@",D50)+2),0)=0,ISNUMBER(SEARCH(" ",D50))),"DO POPRAWY: E-mail uczelniany (D) – format",IF(ISERROR(SEARCH(";"&amp;LOWER(TRIM(MID(D50,FIND("@",D50)+1,128)))&amp;";",";"&amp;SUBSTITUTE(LOWER($C$8)," ","")&amp;";")),"DO POPRAWY: E-mail (D) / domeny (C8)",IF(E50="","DO POPRAWY: Kierunek studiów (E)",IF(F50="","DO POPRAWY: Poziom studiów (F)",IF(COUNTIF(LISTY!$H$5:$H$7,F50)=0,"DO POPRAWY: Poziom studiów (F) – wybierz z listy",IF(G50="","DO POPRAWY: Rok studiów (G)",IF(IF(F50="I stopnia",COUNTIF(LISTY!$M$5:$M$8,G50),IF(F50="II stopnia",COUNTIF(LISTY!$N$5:$N$7,G50),COUNTIF(LISTY!$O$5:$O$10,G50)))=0,"DO POPRAWY: Rok studiów (G) – wybierz ponownie",IF(H50="","DO POPRAWY: Status studenta (H)",IF(H50&lt;&gt;"TAK","DO POPRAWY: Status studenta (H) – brak uprawnień",IF(I50="","DO POPRAWY: Obywatelstwo polskie (I)",IF(I50&lt;&gt;"TAK","DO POPRAWY: Obywatelstwo polskie (I) – brak uprawnień",IF(J50="","DO POPRAWY: Szkolenie (J)",IF(COUNTIF(LISTY!$A$5:$A$7,J50)=0,"DO POPRAWY: Szkolenie (J) – wybierz z listy",IF(K50="","DO POPRAWY: Termin (K)",IF(COUNTIFS(LISTY!$C$5:$C$22,J50,LISTY!$D$5:$D$22,K50)=0,"DO POPRAWY: Termin (K) – wybierz ponownie",IF(COUNTIFS(LISTY!$C$5:$C$22,J50,LISTY!$D$5:$D$22,K50,LISTY!$E$5:$E$22,L50)=0,"DO POPRAWY: Godziny szkolenia (L)",IF(COUNTIFS($D$12:$D$411,D50,$J$12:$J$411,J50)&gt;1,"DO POPRAWY: Szkolenie (J) – drugi termin tej tematyki","OK")))))))))))))))))))))))))))</f>
        <v/>
      </c>
    </row>
    <row r="51" spans="1:14" ht="28.8" customHeight="1">
      <c r="A51" s="19" t="str">
        <f t="shared" si="0"/>
        <v/>
      </c>
      <c r="B51" s="20"/>
      <c r="C51" s="20"/>
      <c r="D51" s="20"/>
      <c r="E51" s="20"/>
      <c r="F51" s="21"/>
      <c r="G51" s="22"/>
      <c r="H51" s="21"/>
      <c r="I51" s="21"/>
      <c r="J51" s="20"/>
      <c r="K51" s="23"/>
      <c r="L51" s="19" t="str">
        <f>IF(OR(J51="",K51=""),"",IF(COUNTIFS(LISTY!$C$5:$C$22,J51,LISTY!$D$5:$D$22,K51)=0,"NIEZGODNY TERMIN",IFERROR(INDEX(LISTY!$E$5:$E$22,MATCH(K51,LISTY!$D$5:$D$22,0)),"NIEZGODNY TERMIN")))</f>
        <v/>
      </c>
      <c r="M51" s="19" t="str">
        <f t="shared" si="1"/>
        <v/>
      </c>
      <c r="N51" s="24" t="str">
        <f>IF(COUNTA(B51:K51)=0,"",IF($C$7="","DO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format",IF(B51="","DO POPRAWY: Imię (B)",IF(C51="","DO POPRAWY: Nazwisko (C)",IF(D51="","DO POPRAWY: E-mail uczelniany (D)",IF(OR(LEN(D51)-LEN(SUBSTITUTE(D51,"@",""))&lt;&gt;1,IFERROR(FIND("@",D51),0)&lt;2,IFERROR(FIND(".",D51,FIND("@",D51)+2),0)=0,ISNUMBER(SEARCH(" ",D51))),"DO POPRAWY: E-mail uczelniany (D) – format",IF(ISERROR(SEARCH(";"&amp;LOWER(TRIM(MID(D51,FIND("@",D51)+1,128)))&amp;";",";"&amp;SUBSTITUTE(LOWER($C$8)," ","")&amp;";")),"DO POPRAWY: E-mail (D) / domeny (C8)",IF(E51="","DO POPRAWY: Kierunek studiów (E)",IF(F51="","DO POPRAWY: Poziom studiów (F)",IF(COUNTIF(LISTY!$H$5:$H$7,F51)=0,"DO POPRAWY: Poziom studiów (F) – wybierz z listy",IF(G51="","DO POPRAWY: Rok studiów (G)",IF(IF(F51="I stopnia",COUNTIF(LISTY!$M$5:$M$8,G51),IF(F51="II stopnia",COUNTIF(LISTY!$N$5:$N$7,G51),COUNTIF(LISTY!$O$5:$O$10,G51)))=0,"DO POPRAWY: Rok studiów (G) – wybierz ponownie",IF(H51="","DO POPRAWY: Status studenta (H)",IF(H51&lt;&gt;"TAK","DO POPRAWY: Status studenta (H) – brak uprawnień",IF(I51="","DO POPRAWY: Obywatelstwo polskie (I)",IF(I51&lt;&gt;"TAK","DO POPRAWY: Obywatelstwo polskie (I) – brak uprawnień",IF(J51="","DO POPRAWY: Szkolenie (J)",IF(COUNTIF(LISTY!$A$5:$A$7,J51)=0,"DO POPRAWY: Szkolenie (J) – wybierz z listy",IF(K51="","DO POPRAWY: Termin (K)",IF(COUNTIFS(LISTY!$C$5:$C$22,J51,LISTY!$D$5:$D$22,K51)=0,"DO POPRAWY: Termin (K) – wybierz ponownie",IF(COUNTIFS(LISTY!$C$5:$C$22,J51,LISTY!$D$5:$D$22,K51,LISTY!$E$5:$E$22,L51)=0,"DO POPRAWY: Godziny szkolenia (L)",IF(COUNTIFS($D$12:$D$411,D51,$J$12:$J$411,J51)&gt;1,"DO POPRAWY: Szkolenie (J) – drugi termin tej tematyki","OK")))))))))))))))))))))))))))</f>
        <v/>
      </c>
    </row>
    <row r="52" spans="1:14" ht="28.8" customHeight="1">
      <c r="A52" s="19" t="str">
        <f t="shared" si="0"/>
        <v/>
      </c>
      <c r="B52" s="20"/>
      <c r="C52" s="20"/>
      <c r="D52" s="20"/>
      <c r="E52" s="20"/>
      <c r="F52" s="21"/>
      <c r="G52" s="22"/>
      <c r="H52" s="21"/>
      <c r="I52" s="21"/>
      <c r="J52" s="20"/>
      <c r="K52" s="23"/>
      <c r="L52" s="19" t="str">
        <f>IF(OR(J52="",K52=""),"",IF(COUNTIFS(LISTY!$C$5:$C$22,J52,LISTY!$D$5:$D$22,K52)=0,"NIEZGODNY TERMIN",IFERROR(INDEX(LISTY!$E$5:$E$22,MATCH(K52,LISTY!$D$5:$D$22,0)),"NIEZGODNY TERMIN")))</f>
        <v/>
      </c>
      <c r="M52" s="19" t="str">
        <f t="shared" si="1"/>
        <v/>
      </c>
      <c r="N52" s="24" t="str">
        <f>IF(COUNTA(B52:K52)=0,"",IF($C$7="","DO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format",IF(B52="","DO POPRAWY: Imię (B)",IF(C52="","DO POPRAWY: Nazwisko (C)",IF(D52="","DO POPRAWY: E-mail uczelniany (D)",IF(OR(LEN(D52)-LEN(SUBSTITUTE(D52,"@",""))&lt;&gt;1,IFERROR(FIND("@",D52),0)&lt;2,IFERROR(FIND(".",D52,FIND("@",D52)+2),0)=0,ISNUMBER(SEARCH(" ",D52))),"DO POPRAWY: E-mail uczelniany (D) – format",IF(ISERROR(SEARCH(";"&amp;LOWER(TRIM(MID(D52,FIND("@",D52)+1,128)))&amp;";",";"&amp;SUBSTITUTE(LOWER($C$8)," ","")&amp;";")),"DO POPRAWY: E-mail (D) / domeny (C8)",IF(E52="","DO POPRAWY: Kierunek studiów (E)",IF(F52="","DO POPRAWY: Poziom studiów (F)",IF(COUNTIF(LISTY!$H$5:$H$7,F52)=0,"DO POPRAWY: Poziom studiów (F) – wybierz z listy",IF(G52="","DO POPRAWY: Rok studiów (G)",IF(IF(F52="I stopnia",COUNTIF(LISTY!$M$5:$M$8,G52),IF(F52="II stopnia",COUNTIF(LISTY!$N$5:$N$7,G52),COUNTIF(LISTY!$O$5:$O$10,G52)))=0,"DO POPRAWY: Rok studiów (G) – wybierz ponownie",IF(H52="","DO POPRAWY: Status studenta (H)",IF(H52&lt;&gt;"TAK","DO POPRAWY: Status studenta (H) – brak uprawnień",IF(I52="","DO POPRAWY: Obywatelstwo polskie (I)",IF(I52&lt;&gt;"TAK","DO POPRAWY: Obywatelstwo polskie (I) – brak uprawnień",IF(J52="","DO POPRAWY: Szkolenie (J)",IF(COUNTIF(LISTY!$A$5:$A$7,J52)=0,"DO POPRAWY: Szkolenie (J) – wybierz z listy",IF(K52="","DO POPRAWY: Termin (K)",IF(COUNTIFS(LISTY!$C$5:$C$22,J52,LISTY!$D$5:$D$22,K52)=0,"DO POPRAWY: Termin (K) – wybierz ponownie",IF(COUNTIFS(LISTY!$C$5:$C$22,J52,LISTY!$D$5:$D$22,K52,LISTY!$E$5:$E$22,L52)=0,"DO POPRAWY: Godziny szkolenia (L)",IF(COUNTIFS($D$12:$D$411,D52,$J$12:$J$411,J52)&gt;1,"DO POPRAWY: Szkolenie (J) – drugi termin tej tematyki","OK")))))))))))))))))))))))))))</f>
        <v/>
      </c>
    </row>
    <row r="53" spans="1:14" ht="28.8" customHeight="1">
      <c r="A53" s="19" t="str">
        <f t="shared" si="0"/>
        <v/>
      </c>
      <c r="B53" s="20"/>
      <c r="C53" s="20"/>
      <c r="D53" s="20"/>
      <c r="E53" s="20"/>
      <c r="F53" s="21"/>
      <c r="G53" s="22"/>
      <c r="H53" s="21"/>
      <c r="I53" s="21"/>
      <c r="J53" s="20"/>
      <c r="K53" s="23"/>
      <c r="L53" s="19" t="str">
        <f>IF(OR(J53="",K53=""),"",IF(COUNTIFS(LISTY!$C$5:$C$22,J53,LISTY!$D$5:$D$22,K53)=0,"NIEZGODNY TERMIN",IFERROR(INDEX(LISTY!$E$5:$E$22,MATCH(K53,LISTY!$D$5:$D$22,0)),"NIEZGODNY TERMIN")))</f>
        <v/>
      </c>
      <c r="M53" s="19" t="str">
        <f t="shared" si="1"/>
        <v/>
      </c>
      <c r="N53" s="24" t="str">
        <f>IF(COUNTA(B53:K53)=0,"",IF($C$7="","DO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format",IF(B53="","DO POPRAWY: Imię (B)",IF(C53="","DO POPRAWY: Nazwisko (C)",IF(D53="","DO POPRAWY: E-mail uczelniany (D)",IF(OR(LEN(D53)-LEN(SUBSTITUTE(D53,"@",""))&lt;&gt;1,IFERROR(FIND("@",D53),0)&lt;2,IFERROR(FIND(".",D53,FIND("@",D53)+2),0)=0,ISNUMBER(SEARCH(" ",D53))),"DO POPRAWY: E-mail uczelniany (D) – format",IF(ISERROR(SEARCH(";"&amp;LOWER(TRIM(MID(D53,FIND("@",D53)+1,128)))&amp;";",";"&amp;SUBSTITUTE(LOWER($C$8)," ","")&amp;";")),"DO POPRAWY: E-mail (D) / domeny (C8)",IF(E53="","DO POPRAWY: Kierunek studiów (E)",IF(F53="","DO POPRAWY: Poziom studiów (F)",IF(COUNTIF(LISTY!$H$5:$H$7,F53)=0,"DO POPRAWY: Poziom studiów (F) – wybierz z listy",IF(G53="","DO POPRAWY: Rok studiów (G)",IF(IF(F53="I stopnia",COUNTIF(LISTY!$M$5:$M$8,G53),IF(F53="II stopnia",COUNTIF(LISTY!$N$5:$N$7,G53),COUNTIF(LISTY!$O$5:$O$10,G53)))=0,"DO POPRAWY: Rok studiów (G) – wybierz ponownie",IF(H53="","DO POPRAWY: Status studenta (H)",IF(H53&lt;&gt;"TAK","DO POPRAWY: Status studenta (H) – brak uprawnień",IF(I53="","DO POPRAWY: Obywatelstwo polskie (I)",IF(I53&lt;&gt;"TAK","DO POPRAWY: Obywatelstwo polskie (I) – brak uprawnień",IF(J53="","DO POPRAWY: Szkolenie (J)",IF(COUNTIF(LISTY!$A$5:$A$7,J53)=0,"DO POPRAWY: Szkolenie (J) – wybierz z listy",IF(K53="","DO POPRAWY: Termin (K)",IF(COUNTIFS(LISTY!$C$5:$C$22,J53,LISTY!$D$5:$D$22,K53)=0,"DO POPRAWY: Termin (K) – wybierz ponownie",IF(COUNTIFS(LISTY!$C$5:$C$22,J53,LISTY!$D$5:$D$22,K53,LISTY!$E$5:$E$22,L53)=0,"DO POPRAWY: Godziny szkolenia (L)",IF(COUNTIFS($D$12:$D$411,D53,$J$12:$J$411,J53)&gt;1,"DO POPRAWY: Szkolenie (J) – drugi termin tej tematyki","OK")))))))))))))))))))))))))))</f>
        <v/>
      </c>
    </row>
    <row r="54" spans="1:14" ht="28.8" customHeight="1">
      <c r="A54" s="19" t="str">
        <f t="shared" si="0"/>
        <v/>
      </c>
      <c r="B54" s="20"/>
      <c r="C54" s="20"/>
      <c r="D54" s="20"/>
      <c r="E54" s="20"/>
      <c r="F54" s="21"/>
      <c r="G54" s="22"/>
      <c r="H54" s="21"/>
      <c r="I54" s="21"/>
      <c r="J54" s="20"/>
      <c r="K54" s="23"/>
      <c r="L54" s="19" t="str">
        <f>IF(OR(J54="",K54=""),"",IF(COUNTIFS(LISTY!$C$5:$C$22,J54,LISTY!$D$5:$D$22,K54)=0,"NIEZGODNY TERMIN",IFERROR(INDEX(LISTY!$E$5:$E$22,MATCH(K54,LISTY!$D$5:$D$22,0)),"NIEZGODNY TERMIN")))</f>
        <v/>
      </c>
      <c r="M54" s="19" t="str">
        <f t="shared" si="1"/>
        <v/>
      </c>
      <c r="N54" s="24" t="str">
        <f>IF(COUNTA(B54:K54)=0,"",IF($C$7="","DO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format",IF(B54="","DO POPRAWY: Imię (B)",IF(C54="","DO POPRAWY: Nazwisko (C)",IF(D54="","DO POPRAWY: E-mail uczelniany (D)",IF(OR(LEN(D54)-LEN(SUBSTITUTE(D54,"@",""))&lt;&gt;1,IFERROR(FIND("@",D54),0)&lt;2,IFERROR(FIND(".",D54,FIND("@",D54)+2),0)=0,ISNUMBER(SEARCH(" ",D54))),"DO POPRAWY: E-mail uczelniany (D) – format",IF(ISERROR(SEARCH(";"&amp;LOWER(TRIM(MID(D54,FIND("@",D54)+1,128)))&amp;";",";"&amp;SUBSTITUTE(LOWER($C$8)," ","")&amp;";")),"DO POPRAWY: E-mail (D) / domeny (C8)",IF(E54="","DO POPRAWY: Kierunek studiów (E)",IF(F54="","DO POPRAWY: Poziom studiów (F)",IF(COUNTIF(LISTY!$H$5:$H$7,F54)=0,"DO POPRAWY: Poziom studiów (F) – wybierz z listy",IF(G54="","DO POPRAWY: Rok studiów (G)",IF(IF(F54="I stopnia",COUNTIF(LISTY!$M$5:$M$8,G54),IF(F54="II stopnia",COUNTIF(LISTY!$N$5:$N$7,G54),COUNTIF(LISTY!$O$5:$O$10,G54)))=0,"DO POPRAWY: Rok studiów (G) – wybierz ponownie",IF(H54="","DO POPRAWY: Status studenta (H)",IF(H54&lt;&gt;"TAK","DO POPRAWY: Status studenta (H) – brak uprawnień",IF(I54="","DO POPRAWY: Obywatelstwo polskie (I)",IF(I54&lt;&gt;"TAK","DO POPRAWY: Obywatelstwo polskie (I) – brak uprawnień",IF(J54="","DO POPRAWY: Szkolenie (J)",IF(COUNTIF(LISTY!$A$5:$A$7,J54)=0,"DO POPRAWY: Szkolenie (J) – wybierz z listy",IF(K54="","DO POPRAWY: Termin (K)",IF(COUNTIFS(LISTY!$C$5:$C$22,J54,LISTY!$D$5:$D$22,K54)=0,"DO POPRAWY: Termin (K) – wybierz ponownie",IF(COUNTIFS(LISTY!$C$5:$C$22,J54,LISTY!$D$5:$D$22,K54,LISTY!$E$5:$E$22,L54)=0,"DO POPRAWY: Godziny szkolenia (L)",IF(COUNTIFS($D$12:$D$411,D54,$J$12:$J$411,J54)&gt;1,"DO POPRAWY: Szkolenie (J) – drugi termin tej tematyki","OK")))))))))))))))))))))))))))</f>
        <v/>
      </c>
    </row>
    <row r="55" spans="1:14" ht="28.8" customHeight="1">
      <c r="A55" s="19" t="str">
        <f t="shared" si="0"/>
        <v/>
      </c>
      <c r="B55" s="20"/>
      <c r="C55" s="20"/>
      <c r="D55" s="20"/>
      <c r="E55" s="20"/>
      <c r="F55" s="21"/>
      <c r="G55" s="22"/>
      <c r="H55" s="21"/>
      <c r="I55" s="21"/>
      <c r="J55" s="20"/>
      <c r="K55" s="23"/>
      <c r="L55" s="19" t="str">
        <f>IF(OR(J55="",K55=""),"",IF(COUNTIFS(LISTY!$C$5:$C$22,J55,LISTY!$D$5:$D$22,K55)=0,"NIEZGODNY TERMIN",IFERROR(INDEX(LISTY!$E$5:$E$22,MATCH(K55,LISTY!$D$5:$D$22,0)),"NIEZGODNY TERMIN")))</f>
        <v/>
      </c>
      <c r="M55" s="19" t="str">
        <f t="shared" si="1"/>
        <v/>
      </c>
      <c r="N55" s="24" t="str">
        <f>IF(COUNTA(B55:K55)=0,"",IF($C$7="","DO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format",IF(B55="","DO POPRAWY: Imię (B)",IF(C55="","DO POPRAWY: Nazwisko (C)",IF(D55="","DO POPRAWY: E-mail uczelniany (D)",IF(OR(LEN(D55)-LEN(SUBSTITUTE(D55,"@",""))&lt;&gt;1,IFERROR(FIND("@",D55),0)&lt;2,IFERROR(FIND(".",D55,FIND("@",D55)+2),0)=0,ISNUMBER(SEARCH(" ",D55))),"DO POPRAWY: E-mail uczelniany (D) – format",IF(ISERROR(SEARCH(";"&amp;LOWER(TRIM(MID(D55,FIND("@",D55)+1,128)))&amp;";",";"&amp;SUBSTITUTE(LOWER($C$8)," ","")&amp;";")),"DO POPRAWY: E-mail (D) / domeny (C8)",IF(E55="","DO POPRAWY: Kierunek studiów (E)",IF(F55="","DO POPRAWY: Poziom studiów (F)",IF(COUNTIF(LISTY!$H$5:$H$7,F55)=0,"DO POPRAWY: Poziom studiów (F) – wybierz z listy",IF(G55="","DO POPRAWY: Rok studiów (G)",IF(IF(F55="I stopnia",COUNTIF(LISTY!$M$5:$M$8,G55),IF(F55="II stopnia",COUNTIF(LISTY!$N$5:$N$7,G55),COUNTIF(LISTY!$O$5:$O$10,G55)))=0,"DO POPRAWY: Rok studiów (G) – wybierz ponownie",IF(H55="","DO POPRAWY: Status studenta (H)",IF(H55&lt;&gt;"TAK","DO POPRAWY: Status studenta (H) – brak uprawnień",IF(I55="","DO POPRAWY: Obywatelstwo polskie (I)",IF(I55&lt;&gt;"TAK","DO POPRAWY: Obywatelstwo polskie (I) – brak uprawnień",IF(J55="","DO POPRAWY: Szkolenie (J)",IF(COUNTIF(LISTY!$A$5:$A$7,J55)=0,"DO POPRAWY: Szkolenie (J) – wybierz z listy",IF(K55="","DO POPRAWY: Termin (K)",IF(COUNTIFS(LISTY!$C$5:$C$22,J55,LISTY!$D$5:$D$22,K55)=0,"DO POPRAWY: Termin (K) – wybierz ponownie",IF(COUNTIFS(LISTY!$C$5:$C$22,J55,LISTY!$D$5:$D$22,K55,LISTY!$E$5:$E$22,L55)=0,"DO POPRAWY: Godziny szkolenia (L)",IF(COUNTIFS($D$12:$D$411,D55,$J$12:$J$411,J55)&gt;1,"DO POPRAWY: Szkolenie (J) – drugi termin tej tematyki","OK")))))))))))))))))))))))))))</f>
        <v/>
      </c>
    </row>
    <row r="56" spans="1:14" ht="28.8" customHeight="1">
      <c r="A56" s="19" t="str">
        <f t="shared" si="0"/>
        <v/>
      </c>
      <c r="B56" s="20"/>
      <c r="C56" s="20"/>
      <c r="D56" s="20"/>
      <c r="E56" s="20"/>
      <c r="F56" s="21"/>
      <c r="G56" s="22"/>
      <c r="H56" s="21"/>
      <c r="I56" s="21"/>
      <c r="J56" s="20"/>
      <c r="K56" s="23"/>
      <c r="L56" s="19" t="str">
        <f>IF(OR(J56="",K56=""),"",IF(COUNTIFS(LISTY!$C$5:$C$22,J56,LISTY!$D$5:$D$22,K56)=0,"NIEZGODNY TERMIN",IFERROR(INDEX(LISTY!$E$5:$E$22,MATCH(K56,LISTY!$D$5:$D$22,0)),"NIEZGODNY TERMIN")))</f>
        <v/>
      </c>
      <c r="M56" s="19" t="str">
        <f t="shared" si="1"/>
        <v/>
      </c>
      <c r="N56" s="24" t="str">
        <f>IF(COUNTA(B56:K56)=0,"",IF($C$7="","DO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format",IF(B56="","DO POPRAWY: Imię (B)",IF(C56="","DO POPRAWY: Nazwisko (C)",IF(D56="","DO POPRAWY: E-mail uczelniany (D)",IF(OR(LEN(D56)-LEN(SUBSTITUTE(D56,"@",""))&lt;&gt;1,IFERROR(FIND("@",D56),0)&lt;2,IFERROR(FIND(".",D56,FIND("@",D56)+2),0)=0,ISNUMBER(SEARCH(" ",D56))),"DO POPRAWY: E-mail uczelniany (D) – format",IF(ISERROR(SEARCH(";"&amp;LOWER(TRIM(MID(D56,FIND("@",D56)+1,128)))&amp;";",";"&amp;SUBSTITUTE(LOWER($C$8)," ","")&amp;";")),"DO POPRAWY: E-mail (D) / domeny (C8)",IF(E56="","DO POPRAWY: Kierunek studiów (E)",IF(F56="","DO POPRAWY: Poziom studiów (F)",IF(COUNTIF(LISTY!$H$5:$H$7,F56)=0,"DO POPRAWY: Poziom studiów (F) – wybierz z listy",IF(G56="","DO POPRAWY: Rok studiów (G)",IF(IF(F56="I stopnia",COUNTIF(LISTY!$M$5:$M$8,G56),IF(F56="II stopnia",COUNTIF(LISTY!$N$5:$N$7,G56),COUNTIF(LISTY!$O$5:$O$10,G56)))=0,"DO POPRAWY: Rok studiów (G) – wybierz ponownie",IF(H56="","DO POPRAWY: Status studenta (H)",IF(H56&lt;&gt;"TAK","DO POPRAWY: Status studenta (H) – brak uprawnień",IF(I56="","DO POPRAWY: Obywatelstwo polskie (I)",IF(I56&lt;&gt;"TAK","DO POPRAWY: Obywatelstwo polskie (I) – brak uprawnień",IF(J56="","DO POPRAWY: Szkolenie (J)",IF(COUNTIF(LISTY!$A$5:$A$7,J56)=0,"DO POPRAWY: Szkolenie (J) – wybierz z listy",IF(K56="","DO POPRAWY: Termin (K)",IF(COUNTIFS(LISTY!$C$5:$C$22,J56,LISTY!$D$5:$D$22,K56)=0,"DO POPRAWY: Termin (K) – wybierz ponownie",IF(COUNTIFS(LISTY!$C$5:$C$22,J56,LISTY!$D$5:$D$22,K56,LISTY!$E$5:$E$22,L56)=0,"DO POPRAWY: Godziny szkolenia (L)",IF(COUNTIFS($D$12:$D$411,D56,$J$12:$J$411,J56)&gt;1,"DO POPRAWY: Szkolenie (J) – drugi termin tej tematyki","OK")))))))))))))))))))))))))))</f>
        <v/>
      </c>
    </row>
    <row r="57" spans="1:14" ht="28.8" customHeight="1">
      <c r="A57" s="19" t="str">
        <f t="shared" si="0"/>
        <v/>
      </c>
      <c r="B57" s="20"/>
      <c r="C57" s="20"/>
      <c r="D57" s="20"/>
      <c r="E57" s="20"/>
      <c r="F57" s="21"/>
      <c r="G57" s="22"/>
      <c r="H57" s="21"/>
      <c r="I57" s="21"/>
      <c r="J57" s="20"/>
      <c r="K57" s="23"/>
      <c r="L57" s="19" t="str">
        <f>IF(OR(J57="",K57=""),"",IF(COUNTIFS(LISTY!$C$5:$C$22,J57,LISTY!$D$5:$D$22,K57)=0,"NIEZGODNY TERMIN",IFERROR(INDEX(LISTY!$E$5:$E$22,MATCH(K57,LISTY!$D$5:$D$22,0)),"NIEZGODNY TERMIN")))</f>
        <v/>
      </c>
      <c r="M57" s="19" t="str">
        <f t="shared" si="1"/>
        <v/>
      </c>
      <c r="N57" s="24" t="str">
        <f>IF(COUNTA(B57:K57)=0,"",IF($C$7="","DO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format",IF(B57="","DO POPRAWY: Imię (B)",IF(C57="","DO POPRAWY: Nazwisko (C)",IF(D57="","DO POPRAWY: E-mail uczelniany (D)",IF(OR(LEN(D57)-LEN(SUBSTITUTE(D57,"@",""))&lt;&gt;1,IFERROR(FIND("@",D57),0)&lt;2,IFERROR(FIND(".",D57,FIND("@",D57)+2),0)=0,ISNUMBER(SEARCH(" ",D57))),"DO POPRAWY: E-mail uczelniany (D) – format",IF(ISERROR(SEARCH(";"&amp;LOWER(TRIM(MID(D57,FIND("@",D57)+1,128)))&amp;";",";"&amp;SUBSTITUTE(LOWER($C$8)," ","")&amp;";")),"DO POPRAWY: E-mail (D) / domeny (C8)",IF(E57="","DO POPRAWY: Kierunek studiów (E)",IF(F57="","DO POPRAWY: Poziom studiów (F)",IF(COUNTIF(LISTY!$H$5:$H$7,F57)=0,"DO POPRAWY: Poziom studiów (F) – wybierz z listy",IF(G57="","DO POPRAWY: Rok studiów (G)",IF(IF(F57="I stopnia",COUNTIF(LISTY!$M$5:$M$8,G57),IF(F57="II stopnia",COUNTIF(LISTY!$N$5:$N$7,G57),COUNTIF(LISTY!$O$5:$O$10,G57)))=0,"DO POPRAWY: Rok studiów (G) – wybierz ponownie",IF(H57="","DO POPRAWY: Status studenta (H)",IF(H57&lt;&gt;"TAK","DO POPRAWY: Status studenta (H) – brak uprawnień",IF(I57="","DO POPRAWY: Obywatelstwo polskie (I)",IF(I57&lt;&gt;"TAK","DO POPRAWY: Obywatelstwo polskie (I) – brak uprawnień",IF(J57="","DO POPRAWY: Szkolenie (J)",IF(COUNTIF(LISTY!$A$5:$A$7,J57)=0,"DO POPRAWY: Szkolenie (J) – wybierz z listy",IF(K57="","DO POPRAWY: Termin (K)",IF(COUNTIFS(LISTY!$C$5:$C$22,J57,LISTY!$D$5:$D$22,K57)=0,"DO POPRAWY: Termin (K) – wybierz ponownie",IF(COUNTIFS(LISTY!$C$5:$C$22,J57,LISTY!$D$5:$D$22,K57,LISTY!$E$5:$E$22,L57)=0,"DO POPRAWY: Godziny szkolenia (L)",IF(COUNTIFS($D$12:$D$411,D57,$J$12:$J$411,J57)&gt;1,"DO POPRAWY: Szkolenie (J) – drugi termin tej tematyki","OK")))))))))))))))))))))))))))</f>
        <v/>
      </c>
    </row>
    <row r="58" spans="1:14" ht="28.8" customHeight="1">
      <c r="A58" s="19" t="str">
        <f t="shared" si="0"/>
        <v/>
      </c>
      <c r="B58" s="20"/>
      <c r="C58" s="20"/>
      <c r="D58" s="20"/>
      <c r="E58" s="20"/>
      <c r="F58" s="21"/>
      <c r="G58" s="22"/>
      <c r="H58" s="21"/>
      <c r="I58" s="21"/>
      <c r="J58" s="20"/>
      <c r="K58" s="23"/>
      <c r="L58" s="19" t="str">
        <f>IF(OR(J58="",K58=""),"",IF(COUNTIFS(LISTY!$C$5:$C$22,J58,LISTY!$D$5:$D$22,K58)=0,"NIEZGODNY TERMIN",IFERROR(INDEX(LISTY!$E$5:$E$22,MATCH(K58,LISTY!$D$5:$D$22,0)),"NIEZGODNY TERMIN")))</f>
        <v/>
      </c>
      <c r="M58" s="19" t="str">
        <f t="shared" si="1"/>
        <v/>
      </c>
      <c r="N58" s="24" t="str">
        <f>IF(COUNTA(B58:K58)=0,"",IF($C$7="","DO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format",IF(B58="","DO POPRAWY: Imię (B)",IF(C58="","DO POPRAWY: Nazwisko (C)",IF(D58="","DO POPRAWY: E-mail uczelniany (D)",IF(OR(LEN(D58)-LEN(SUBSTITUTE(D58,"@",""))&lt;&gt;1,IFERROR(FIND("@",D58),0)&lt;2,IFERROR(FIND(".",D58,FIND("@",D58)+2),0)=0,ISNUMBER(SEARCH(" ",D58))),"DO POPRAWY: E-mail uczelniany (D) – format",IF(ISERROR(SEARCH(";"&amp;LOWER(TRIM(MID(D58,FIND("@",D58)+1,128)))&amp;";",";"&amp;SUBSTITUTE(LOWER($C$8)," ","")&amp;";")),"DO POPRAWY: E-mail (D) / domeny (C8)",IF(E58="","DO POPRAWY: Kierunek studiów (E)",IF(F58="","DO POPRAWY: Poziom studiów (F)",IF(COUNTIF(LISTY!$H$5:$H$7,F58)=0,"DO POPRAWY: Poziom studiów (F) – wybierz z listy",IF(G58="","DO POPRAWY: Rok studiów (G)",IF(IF(F58="I stopnia",COUNTIF(LISTY!$M$5:$M$8,G58),IF(F58="II stopnia",COUNTIF(LISTY!$N$5:$N$7,G58),COUNTIF(LISTY!$O$5:$O$10,G58)))=0,"DO POPRAWY: Rok studiów (G) – wybierz ponownie",IF(H58="","DO POPRAWY: Status studenta (H)",IF(H58&lt;&gt;"TAK","DO POPRAWY: Status studenta (H) – brak uprawnień",IF(I58="","DO POPRAWY: Obywatelstwo polskie (I)",IF(I58&lt;&gt;"TAK","DO POPRAWY: Obywatelstwo polskie (I) – brak uprawnień",IF(J58="","DO POPRAWY: Szkolenie (J)",IF(COUNTIF(LISTY!$A$5:$A$7,J58)=0,"DO POPRAWY: Szkolenie (J) – wybierz z listy",IF(K58="","DO POPRAWY: Termin (K)",IF(COUNTIFS(LISTY!$C$5:$C$22,J58,LISTY!$D$5:$D$22,K58)=0,"DO POPRAWY: Termin (K) – wybierz ponownie",IF(COUNTIFS(LISTY!$C$5:$C$22,J58,LISTY!$D$5:$D$22,K58,LISTY!$E$5:$E$22,L58)=0,"DO POPRAWY: Godziny szkolenia (L)",IF(COUNTIFS($D$12:$D$411,D58,$J$12:$J$411,J58)&gt;1,"DO POPRAWY: Szkolenie (J) – drugi termin tej tematyki","OK")))))))))))))))))))))))))))</f>
        <v/>
      </c>
    </row>
    <row r="59" spans="1:14" ht="28.8" customHeight="1">
      <c r="A59" s="19" t="str">
        <f t="shared" si="0"/>
        <v/>
      </c>
      <c r="B59" s="20"/>
      <c r="C59" s="20"/>
      <c r="D59" s="20"/>
      <c r="E59" s="20"/>
      <c r="F59" s="21"/>
      <c r="G59" s="22"/>
      <c r="H59" s="21"/>
      <c r="I59" s="21"/>
      <c r="J59" s="20"/>
      <c r="K59" s="23"/>
      <c r="L59" s="19" t="str">
        <f>IF(OR(J59="",K59=""),"",IF(COUNTIFS(LISTY!$C$5:$C$22,J59,LISTY!$D$5:$D$22,K59)=0,"NIEZGODNY TERMIN",IFERROR(INDEX(LISTY!$E$5:$E$22,MATCH(K59,LISTY!$D$5:$D$22,0)),"NIEZGODNY TERMIN")))</f>
        <v/>
      </c>
      <c r="M59" s="19" t="str">
        <f t="shared" si="1"/>
        <v/>
      </c>
      <c r="N59" s="24" t="str">
        <f>IF(COUNTA(B59:K59)=0,"",IF($C$7="","DO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format",IF(B59="","DO POPRAWY: Imię (B)",IF(C59="","DO POPRAWY: Nazwisko (C)",IF(D59="","DO POPRAWY: E-mail uczelniany (D)",IF(OR(LEN(D59)-LEN(SUBSTITUTE(D59,"@",""))&lt;&gt;1,IFERROR(FIND("@",D59),0)&lt;2,IFERROR(FIND(".",D59,FIND("@",D59)+2),0)=0,ISNUMBER(SEARCH(" ",D59))),"DO POPRAWY: E-mail uczelniany (D) – format",IF(ISERROR(SEARCH(";"&amp;LOWER(TRIM(MID(D59,FIND("@",D59)+1,128)))&amp;";",";"&amp;SUBSTITUTE(LOWER($C$8)," ","")&amp;";")),"DO POPRAWY: E-mail (D) / domeny (C8)",IF(E59="","DO POPRAWY: Kierunek studiów (E)",IF(F59="","DO POPRAWY: Poziom studiów (F)",IF(COUNTIF(LISTY!$H$5:$H$7,F59)=0,"DO POPRAWY: Poziom studiów (F) – wybierz z listy",IF(G59="","DO POPRAWY: Rok studiów (G)",IF(IF(F59="I stopnia",COUNTIF(LISTY!$M$5:$M$8,G59),IF(F59="II stopnia",COUNTIF(LISTY!$N$5:$N$7,G59),COUNTIF(LISTY!$O$5:$O$10,G59)))=0,"DO POPRAWY: Rok studiów (G) – wybierz ponownie",IF(H59="","DO POPRAWY: Status studenta (H)",IF(H59&lt;&gt;"TAK","DO POPRAWY: Status studenta (H) – brak uprawnień",IF(I59="","DO POPRAWY: Obywatelstwo polskie (I)",IF(I59&lt;&gt;"TAK","DO POPRAWY: Obywatelstwo polskie (I) – brak uprawnień",IF(J59="","DO POPRAWY: Szkolenie (J)",IF(COUNTIF(LISTY!$A$5:$A$7,J59)=0,"DO POPRAWY: Szkolenie (J) – wybierz z listy",IF(K59="","DO POPRAWY: Termin (K)",IF(COUNTIFS(LISTY!$C$5:$C$22,J59,LISTY!$D$5:$D$22,K59)=0,"DO POPRAWY: Termin (K) – wybierz ponownie",IF(COUNTIFS(LISTY!$C$5:$C$22,J59,LISTY!$D$5:$D$22,K59,LISTY!$E$5:$E$22,L59)=0,"DO POPRAWY: Godziny szkolenia (L)",IF(COUNTIFS($D$12:$D$411,D59,$J$12:$J$411,J59)&gt;1,"DO POPRAWY: Szkolenie (J) – drugi termin tej tematyki","OK")))))))))))))))))))))))))))</f>
        <v/>
      </c>
    </row>
    <row r="60" spans="1:14" ht="28.8" customHeight="1">
      <c r="A60" s="19" t="str">
        <f t="shared" si="0"/>
        <v/>
      </c>
      <c r="B60" s="20"/>
      <c r="C60" s="20"/>
      <c r="D60" s="20"/>
      <c r="E60" s="20"/>
      <c r="F60" s="21"/>
      <c r="G60" s="22"/>
      <c r="H60" s="21"/>
      <c r="I60" s="21"/>
      <c r="J60" s="20"/>
      <c r="K60" s="23"/>
      <c r="L60" s="19" t="str">
        <f>IF(OR(J60="",K60=""),"",IF(COUNTIFS(LISTY!$C$5:$C$22,J60,LISTY!$D$5:$D$22,K60)=0,"NIEZGODNY TERMIN",IFERROR(INDEX(LISTY!$E$5:$E$22,MATCH(K60,LISTY!$D$5:$D$22,0)),"NIEZGODNY TERMIN")))</f>
        <v/>
      </c>
      <c r="M60" s="19" t="str">
        <f t="shared" si="1"/>
        <v/>
      </c>
      <c r="N60" s="24" t="str">
        <f>IF(COUNTA(B60:K60)=0,"",IF($C$7="","DO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format",IF(B60="","DO POPRAWY: Imię (B)",IF(C60="","DO POPRAWY: Nazwisko (C)",IF(D60="","DO POPRAWY: E-mail uczelniany (D)",IF(OR(LEN(D60)-LEN(SUBSTITUTE(D60,"@",""))&lt;&gt;1,IFERROR(FIND("@",D60),0)&lt;2,IFERROR(FIND(".",D60,FIND("@",D60)+2),0)=0,ISNUMBER(SEARCH(" ",D60))),"DO POPRAWY: E-mail uczelniany (D) – format",IF(ISERROR(SEARCH(";"&amp;LOWER(TRIM(MID(D60,FIND("@",D60)+1,128)))&amp;";",";"&amp;SUBSTITUTE(LOWER($C$8)," ","")&amp;";")),"DO POPRAWY: E-mail (D) / domeny (C8)",IF(E60="","DO POPRAWY: Kierunek studiów (E)",IF(F60="","DO POPRAWY: Poziom studiów (F)",IF(COUNTIF(LISTY!$H$5:$H$7,F60)=0,"DO POPRAWY: Poziom studiów (F) – wybierz z listy",IF(G60="","DO POPRAWY: Rok studiów (G)",IF(IF(F60="I stopnia",COUNTIF(LISTY!$M$5:$M$8,G60),IF(F60="II stopnia",COUNTIF(LISTY!$N$5:$N$7,G60),COUNTIF(LISTY!$O$5:$O$10,G60)))=0,"DO POPRAWY: Rok studiów (G) – wybierz ponownie",IF(H60="","DO POPRAWY: Status studenta (H)",IF(H60&lt;&gt;"TAK","DO POPRAWY: Status studenta (H) – brak uprawnień",IF(I60="","DO POPRAWY: Obywatelstwo polskie (I)",IF(I60&lt;&gt;"TAK","DO POPRAWY: Obywatelstwo polskie (I) – brak uprawnień",IF(J60="","DO POPRAWY: Szkolenie (J)",IF(COUNTIF(LISTY!$A$5:$A$7,J60)=0,"DO POPRAWY: Szkolenie (J) – wybierz z listy",IF(K60="","DO POPRAWY: Termin (K)",IF(COUNTIFS(LISTY!$C$5:$C$22,J60,LISTY!$D$5:$D$22,K60)=0,"DO POPRAWY: Termin (K) – wybierz ponownie",IF(COUNTIFS(LISTY!$C$5:$C$22,J60,LISTY!$D$5:$D$22,K60,LISTY!$E$5:$E$22,L60)=0,"DO POPRAWY: Godziny szkolenia (L)",IF(COUNTIFS($D$12:$D$411,D60,$J$12:$J$411,J60)&gt;1,"DO POPRAWY: Szkolenie (J) – drugi termin tej tematyki","OK")))))))))))))))))))))))))))</f>
        <v/>
      </c>
    </row>
    <row r="61" spans="1:14" ht="28.8" customHeight="1">
      <c r="A61" s="19" t="str">
        <f t="shared" si="0"/>
        <v/>
      </c>
      <c r="B61" s="20"/>
      <c r="C61" s="20"/>
      <c r="D61" s="20"/>
      <c r="E61" s="20"/>
      <c r="F61" s="21"/>
      <c r="G61" s="22"/>
      <c r="H61" s="21"/>
      <c r="I61" s="21"/>
      <c r="J61" s="20"/>
      <c r="K61" s="23"/>
      <c r="L61" s="19" t="str">
        <f>IF(OR(J61="",K61=""),"",IF(COUNTIFS(LISTY!$C$5:$C$22,J61,LISTY!$D$5:$D$22,K61)=0,"NIEZGODNY TERMIN",IFERROR(INDEX(LISTY!$E$5:$E$22,MATCH(K61,LISTY!$D$5:$D$22,0)),"NIEZGODNY TERMIN")))</f>
        <v/>
      </c>
      <c r="M61" s="19" t="str">
        <f t="shared" si="1"/>
        <v/>
      </c>
      <c r="N61" s="24" t="str">
        <f>IF(COUNTA(B61:K61)=0,"",IF($C$7="","DO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format",IF(B61="","DO POPRAWY: Imię (B)",IF(C61="","DO POPRAWY: Nazwisko (C)",IF(D61="","DO POPRAWY: E-mail uczelniany (D)",IF(OR(LEN(D61)-LEN(SUBSTITUTE(D61,"@",""))&lt;&gt;1,IFERROR(FIND("@",D61),0)&lt;2,IFERROR(FIND(".",D61,FIND("@",D61)+2),0)=0,ISNUMBER(SEARCH(" ",D61))),"DO POPRAWY: E-mail uczelniany (D) – format",IF(ISERROR(SEARCH(";"&amp;LOWER(TRIM(MID(D61,FIND("@",D61)+1,128)))&amp;";",";"&amp;SUBSTITUTE(LOWER($C$8)," ","")&amp;";")),"DO POPRAWY: E-mail (D) / domeny (C8)",IF(E61="","DO POPRAWY: Kierunek studiów (E)",IF(F61="","DO POPRAWY: Poziom studiów (F)",IF(COUNTIF(LISTY!$H$5:$H$7,F61)=0,"DO POPRAWY: Poziom studiów (F) – wybierz z listy",IF(G61="","DO POPRAWY: Rok studiów (G)",IF(IF(F61="I stopnia",COUNTIF(LISTY!$M$5:$M$8,G61),IF(F61="II stopnia",COUNTIF(LISTY!$N$5:$N$7,G61),COUNTIF(LISTY!$O$5:$O$10,G61)))=0,"DO POPRAWY: Rok studiów (G) – wybierz ponownie",IF(H61="","DO POPRAWY: Status studenta (H)",IF(H61&lt;&gt;"TAK","DO POPRAWY: Status studenta (H) – brak uprawnień",IF(I61="","DO POPRAWY: Obywatelstwo polskie (I)",IF(I61&lt;&gt;"TAK","DO POPRAWY: Obywatelstwo polskie (I) – brak uprawnień",IF(J61="","DO POPRAWY: Szkolenie (J)",IF(COUNTIF(LISTY!$A$5:$A$7,J61)=0,"DO POPRAWY: Szkolenie (J) – wybierz z listy",IF(K61="","DO POPRAWY: Termin (K)",IF(COUNTIFS(LISTY!$C$5:$C$22,J61,LISTY!$D$5:$D$22,K61)=0,"DO POPRAWY: Termin (K) – wybierz ponownie",IF(COUNTIFS(LISTY!$C$5:$C$22,J61,LISTY!$D$5:$D$22,K61,LISTY!$E$5:$E$22,L61)=0,"DO POPRAWY: Godziny szkolenia (L)",IF(COUNTIFS($D$12:$D$411,D61,$J$12:$J$411,J61)&gt;1,"DO POPRAWY: Szkolenie (J) – drugi termin tej tematyki","OK")))))))))))))))))))))))))))</f>
        <v/>
      </c>
    </row>
    <row r="62" spans="1:14" ht="28.8" customHeight="1">
      <c r="A62" s="19" t="str">
        <f t="shared" si="0"/>
        <v/>
      </c>
      <c r="B62" s="20"/>
      <c r="C62" s="20"/>
      <c r="D62" s="20"/>
      <c r="E62" s="20"/>
      <c r="F62" s="21"/>
      <c r="G62" s="22"/>
      <c r="H62" s="21"/>
      <c r="I62" s="21"/>
      <c r="J62" s="20"/>
      <c r="K62" s="23"/>
      <c r="L62" s="19" t="str">
        <f>IF(OR(J62="",K62=""),"",IF(COUNTIFS(LISTY!$C$5:$C$22,J62,LISTY!$D$5:$D$22,K62)=0,"NIEZGODNY TERMIN",IFERROR(INDEX(LISTY!$E$5:$E$22,MATCH(K62,LISTY!$D$5:$D$22,0)),"NIEZGODNY TERMIN")))</f>
        <v/>
      </c>
      <c r="M62" s="19" t="str">
        <f t="shared" si="1"/>
        <v/>
      </c>
      <c r="N62" s="24" t="str">
        <f>IF(COUNTA(B62:K62)=0,"",IF($C$7="","DO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format",IF(B62="","DO POPRAWY: Imię (B)",IF(C62="","DO POPRAWY: Nazwisko (C)",IF(D62="","DO POPRAWY: E-mail uczelniany (D)",IF(OR(LEN(D62)-LEN(SUBSTITUTE(D62,"@",""))&lt;&gt;1,IFERROR(FIND("@",D62),0)&lt;2,IFERROR(FIND(".",D62,FIND("@",D62)+2),0)=0,ISNUMBER(SEARCH(" ",D62))),"DO POPRAWY: E-mail uczelniany (D) – format",IF(ISERROR(SEARCH(";"&amp;LOWER(TRIM(MID(D62,FIND("@",D62)+1,128)))&amp;";",";"&amp;SUBSTITUTE(LOWER($C$8)," ","")&amp;";")),"DO POPRAWY: E-mail (D) / domeny (C8)",IF(E62="","DO POPRAWY: Kierunek studiów (E)",IF(F62="","DO POPRAWY: Poziom studiów (F)",IF(COUNTIF(LISTY!$H$5:$H$7,F62)=0,"DO POPRAWY: Poziom studiów (F) – wybierz z listy",IF(G62="","DO POPRAWY: Rok studiów (G)",IF(IF(F62="I stopnia",COUNTIF(LISTY!$M$5:$M$8,G62),IF(F62="II stopnia",COUNTIF(LISTY!$N$5:$N$7,G62),COUNTIF(LISTY!$O$5:$O$10,G62)))=0,"DO POPRAWY: Rok studiów (G) – wybierz ponownie",IF(H62="","DO POPRAWY: Status studenta (H)",IF(H62&lt;&gt;"TAK","DO POPRAWY: Status studenta (H) – brak uprawnień",IF(I62="","DO POPRAWY: Obywatelstwo polskie (I)",IF(I62&lt;&gt;"TAK","DO POPRAWY: Obywatelstwo polskie (I) – brak uprawnień",IF(J62="","DO POPRAWY: Szkolenie (J)",IF(COUNTIF(LISTY!$A$5:$A$7,J62)=0,"DO POPRAWY: Szkolenie (J) – wybierz z listy",IF(K62="","DO POPRAWY: Termin (K)",IF(COUNTIFS(LISTY!$C$5:$C$22,J62,LISTY!$D$5:$D$22,K62)=0,"DO POPRAWY: Termin (K) – wybierz ponownie",IF(COUNTIFS(LISTY!$C$5:$C$22,J62,LISTY!$D$5:$D$22,K62,LISTY!$E$5:$E$22,L62)=0,"DO POPRAWY: Godziny szkolenia (L)",IF(COUNTIFS($D$12:$D$411,D62,$J$12:$J$411,J62)&gt;1,"DO POPRAWY: Szkolenie (J) – drugi termin tej tematyki","OK")))))))))))))))))))))))))))</f>
        <v/>
      </c>
    </row>
    <row r="63" spans="1:14" ht="28.8" customHeight="1">
      <c r="A63" s="19" t="str">
        <f t="shared" si="0"/>
        <v/>
      </c>
      <c r="B63" s="20"/>
      <c r="C63" s="20"/>
      <c r="D63" s="20"/>
      <c r="E63" s="20"/>
      <c r="F63" s="21"/>
      <c r="G63" s="22"/>
      <c r="H63" s="21"/>
      <c r="I63" s="21"/>
      <c r="J63" s="20"/>
      <c r="K63" s="23"/>
      <c r="L63" s="19" t="str">
        <f>IF(OR(J63="",K63=""),"",IF(COUNTIFS(LISTY!$C$5:$C$22,J63,LISTY!$D$5:$D$22,K63)=0,"NIEZGODNY TERMIN",IFERROR(INDEX(LISTY!$E$5:$E$22,MATCH(K63,LISTY!$D$5:$D$22,0)),"NIEZGODNY TERMIN")))</f>
        <v/>
      </c>
      <c r="M63" s="19" t="str">
        <f t="shared" si="1"/>
        <v/>
      </c>
      <c r="N63" s="24" t="str">
        <f>IF(COUNTA(B63:K63)=0,"",IF($C$7="","DO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format",IF(B63="","DO POPRAWY: Imię (B)",IF(C63="","DO POPRAWY: Nazwisko (C)",IF(D63="","DO POPRAWY: E-mail uczelniany (D)",IF(OR(LEN(D63)-LEN(SUBSTITUTE(D63,"@",""))&lt;&gt;1,IFERROR(FIND("@",D63),0)&lt;2,IFERROR(FIND(".",D63,FIND("@",D63)+2),0)=0,ISNUMBER(SEARCH(" ",D63))),"DO POPRAWY: E-mail uczelniany (D) – format",IF(ISERROR(SEARCH(";"&amp;LOWER(TRIM(MID(D63,FIND("@",D63)+1,128)))&amp;";",";"&amp;SUBSTITUTE(LOWER($C$8)," ","")&amp;";")),"DO POPRAWY: E-mail (D) / domeny (C8)",IF(E63="","DO POPRAWY: Kierunek studiów (E)",IF(F63="","DO POPRAWY: Poziom studiów (F)",IF(COUNTIF(LISTY!$H$5:$H$7,F63)=0,"DO POPRAWY: Poziom studiów (F) – wybierz z listy",IF(G63="","DO POPRAWY: Rok studiów (G)",IF(IF(F63="I stopnia",COUNTIF(LISTY!$M$5:$M$8,G63),IF(F63="II stopnia",COUNTIF(LISTY!$N$5:$N$7,G63),COUNTIF(LISTY!$O$5:$O$10,G63)))=0,"DO POPRAWY: Rok studiów (G) – wybierz ponownie",IF(H63="","DO POPRAWY: Status studenta (H)",IF(H63&lt;&gt;"TAK","DO POPRAWY: Status studenta (H) – brak uprawnień",IF(I63="","DO POPRAWY: Obywatelstwo polskie (I)",IF(I63&lt;&gt;"TAK","DO POPRAWY: Obywatelstwo polskie (I) – brak uprawnień",IF(J63="","DO POPRAWY: Szkolenie (J)",IF(COUNTIF(LISTY!$A$5:$A$7,J63)=0,"DO POPRAWY: Szkolenie (J) – wybierz z listy",IF(K63="","DO POPRAWY: Termin (K)",IF(COUNTIFS(LISTY!$C$5:$C$22,J63,LISTY!$D$5:$D$22,K63)=0,"DO POPRAWY: Termin (K) – wybierz ponownie",IF(COUNTIFS(LISTY!$C$5:$C$22,J63,LISTY!$D$5:$D$22,K63,LISTY!$E$5:$E$22,L63)=0,"DO POPRAWY: Godziny szkolenia (L)",IF(COUNTIFS($D$12:$D$411,D63,$J$12:$J$411,J63)&gt;1,"DO POPRAWY: Szkolenie (J) – drugi termin tej tematyki","OK")))))))))))))))))))))))))))</f>
        <v/>
      </c>
    </row>
    <row r="64" spans="1:14" ht="28.8" customHeight="1">
      <c r="A64" s="19" t="str">
        <f t="shared" si="0"/>
        <v/>
      </c>
      <c r="B64" s="20"/>
      <c r="C64" s="20"/>
      <c r="D64" s="20"/>
      <c r="E64" s="20"/>
      <c r="F64" s="21"/>
      <c r="G64" s="22"/>
      <c r="H64" s="21"/>
      <c r="I64" s="21"/>
      <c r="J64" s="20"/>
      <c r="K64" s="23"/>
      <c r="L64" s="19" t="str">
        <f>IF(OR(J64="",K64=""),"",IF(COUNTIFS(LISTY!$C$5:$C$22,J64,LISTY!$D$5:$D$22,K64)=0,"NIEZGODNY TERMIN",IFERROR(INDEX(LISTY!$E$5:$E$22,MATCH(K64,LISTY!$D$5:$D$22,0)),"NIEZGODNY TERMIN")))</f>
        <v/>
      </c>
      <c r="M64" s="19" t="str">
        <f t="shared" si="1"/>
        <v/>
      </c>
      <c r="N64" s="24" t="str">
        <f>IF(COUNTA(B64:K64)=0,"",IF($C$7="","DO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format",IF(B64="","DO POPRAWY: Imię (B)",IF(C64="","DO POPRAWY: Nazwisko (C)",IF(D64="","DO POPRAWY: E-mail uczelniany (D)",IF(OR(LEN(D64)-LEN(SUBSTITUTE(D64,"@",""))&lt;&gt;1,IFERROR(FIND("@",D64),0)&lt;2,IFERROR(FIND(".",D64,FIND("@",D64)+2),0)=0,ISNUMBER(SEARCH(" ",D64))),"DO POPRAWY: E-mail uczelniany (D) – format",IF(ISERROR(SEARCH(";"&amp;LOWER(TRIM(MID(D64,FIND("@",D64)+1,128)))&amp;";",";"&amp;SUBSTITUTE(LOWER($C$8)," ","")&amp;";")),"DO POPRAWY: E-mail (D) / domeny (C8)",IF(E64="","DO POPRAWY: Kierunek studiów (E)",IF(F64="","DO POPRAWY: Poziom studiów (F)",IF(COUNTIF(LISTY!$H$5:$H$7,F64)=0,"DO POPRAWY: Poziom studiów (F) – wybierz z listy",IF(G64="","DO POPRAWY: Rok studiów (G)",IF(IF(F64="I stopnia",COUNTIF(LISTY!$M$5:$M$8,G64),IF(F64="II stopnia",COUNTIF(LISTY!$N$5:$N$7,G64),COUNTIF(LISTY!$O$5:$O$10,G64)))=0,"DO POPRAWY: Rok studiów (G) – wybierz ponownie",IF(H64="","DO POPRAWY: Status studenta (H)",IF(H64&lt;&gt;"TAK","DO POPRAWY: Status studenta (H) – brak uprawnień",IF(I64="","DO POPRAWY: Obywatelstwo polskie (I)",IF(I64&lt;&gt;"TAK","DO POPRAWY: Obywatelstwo polskie (I) – brak uprawnień",IF(J64="","DO POPRAWY: Szkolenie (J)",IF(COUNTIF(LISTY!$A$5:$A$7,J64)=0,"DO POPRAWY: Szkolenie (J) – wybierz z listy",IF(K64="","DO POPRAWY: Termin (K)",IF(COUNTIFS(LISTY!$C$5:$C$22,J64,LISTY!$D$5:$D$22,K64)=0,"DO POPRAWY: Termin (K) – wybierz ponownie",IF(COUNTIFS(LISTY!$C$5:$C$22,J64,LISTY!$D$5:$D$22,K64,LISTY!$E$5:$E$22,L64)=0,"DO POPRAWY: Godziny szkolenia (L)",IF(COUNTIFS($D$12:$D$411,D64,$J$12:$J$411,J64)&gt;1,"DO POPRAWY: Szkolenie (J) – drugi termin tej tematyki","OK")))))))))))))))))))))))))))</f>
        <v/>
      </c>
    </row>
    <row r="65" spans="1:14" ht="28.8" customHeight="1">
      <c r="A65" s="19" t="str">
        <f t="shared" si="0"/>
        <v/>
      </c>
      <c r="B65" s="20"/>
      <c r="C65" s="20"/>
      <c r="D65" s="20"/>
      <c r="E65" s="20"/>
      <c r="F65" s="21"/>
      <c r="G65" s="22"/>
      <c r="H65" s="21"/>
      <c r="I65" s="21"/>
      <c r="J65" s="20"/>
      <c r="K65" s="23"/>
      <c r="L65" s="19" t="str">
        <f>IF(OR(J65="",K65=""),"",IF(COUNTIFS(LISTY!$C$5:$C$22,J65,LISTY!$D$5:$D$22,K65)=0,"NIEZGODNY TERMIN",IFERROR(INDEX(LISTY!$E$5:$E$22,MATCH(K65,LISTY!$D$5:$D$22,0)),"NIEZGODNY TERMIN")))</f>
        <v/>
      </c>
      <c r="M65" s="19" t="str">
        <f t="shared" si="1"/>
        <v/>
      </c>
      <c r="N65" s="24" t="str">
        <f>IF(COUNTA(B65:K65)=0,"",IF($C$7="","DO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format",IF(B65="","DO POPRAWY: Imię (B)",IF(C65="","DO POPRAWY: Nazwisko (C)",IF(D65="","DO POPRAWY: E-mail uczelniany (D)",IF(OR(LEN(D65)-LEN(SUBSTITUTE(D65,"@",""))&lt;&gt;1,IFERROR(FIND("@",D65),0)&lt;2,IFERROR(FIND(".",D65,FIND("@",D65)+2),0)=0,ISNUMBER(SEARCH(" ",D65))),"DO POPRAWY: E-mail uczelniany (D) – format",IF(ISERROR(SEARCH(";"&amp;LOWER(TRIM(MID(D65,FIND("@",D65)+1,128)))&amp;";",";"&amp;SUBSTITUTE(LOWER($C$8)," ","")&amp;";")),"DO POPRAWY: E-mail (D) / domeny (C8)",IF(E65="","DO POPRAWY: Kierunek studiów (E)",IF(F65="","DO POPRAWY: Poziom studiów (F)",IF(COUNTIF(LISTY!$H$5:$H$7,F65)=0,"DO POPRAWY: Poziom studiów (F) – wybierz z listy",IF(G65="","DO POPRAWY: Rok studiów (G)",IF(IF(F65="I stopnia",COUNTIF(LISTY!$M$5:$M$8,G65),IF(F65="II stopnia",COUNTIF(LISTY!$N$5:$N$7,G65),COUNTIF(LISTY!$O$5:$O$10,G65)))=0,"DO POPRAWY: Rok studiów (G) – wybierz ponownie",IF(H65="","DO POPRAWY: Status studenta (H)",IF(H65&lt;&gt;"TAK","DO POPRAWY: Status studenta (H) – brak uprawnień",IF(I65="","DO POPRAWY: Obywatelstwo polskie (I)",IF(I65&lt;&gt;"TAK","DO POPRAWY: Obywatelstwo polskie (I) – brak uprawnień",IF(J65="","DO POPRAWY: Szkolenie (J)",IF(COUNTIF(LISTY!$A$5:$A$7,J65)=0,"DO POPRAWY: Szkolenie (J) – wybierz z listy",IF(K65="","DO POPRAWY: Termin (K)",IF(COUNTIFS(LISTY!$C$5:$C$22,J65,LISTY!$D$5:$D$22,K65)=0,"DO POPRAWY: Termin (K) – wybierz ponownie",IF(COUNTIFS(LISTY!$C$5:$C$22,J65,LISTY!$D$5:$D$22,K65,LISTY!$E$5:$E$22,L65)=0,"DO POPRAWY: Godziny szkolenia (L)",IF(COUNTIFS($D$12:$D$411,D65,$J$12:$J$411,J65)&gt;1,"DO POPRAWY: Szkolenie (J) – drugi termin tej tematyki","OK")))))))))))))))))))))))))))</f>
        <v/>
      </c>
    </row>
    <row r="66" spans="1:14" ht="28.8" customHeight="1">
      <c r="A66" s="19" t="str">
        <f t="shared" si="0"/>
        <v/>
      </c>
      <c r="B66" s="20"/>
      <c r="C66" s="20"/>
      <c r="D66" s="20"/>
      <c r="E66" s="20"/>
      <c r="F66" s="21"/>
      <c r="G66" s="22"/>
      <c r="H66" s="21"/>
      <c r="I66" s="21"/>
      <c r="J66" s="20"/>
      <c r="K66" s="23"/>
      <c r="L66" s="19" t="str">
        <f>IF(OR(J66="",K66=""),"",IF(COUNTIFS(LISTY!$C$5:$C$22,J66,LISTY!$D$5:$D$22,K66)=0,"NIEZGODNY TERMIN",IFERROR(INDEX(LISTY!$E$5:$E$22,MATCH(K66,LISTY!$D$5:$D$22,0)),"NIEZGODNY TERMIN")))</f>
        <v/>
      </c>
      <c r="M66" s="19" t="str">
        <f t="shared" si="1"/>
        <v/>
      </c>
      <c r="N66" s="24" t="str">
        <f>IF(COUNTA(B66:K66)=0,"",IF($C$7="","DO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format",IF(B66="","DO POPRAWY: Imię (B)",IF(C66="","DO POPRAWY: Nazwisko (C)",IF(D66="","DO POPRAWY: E-mail uczelniany (D)",IF(OR(LEN(D66)-LEN(SUBSTITUTE(D66,"@",""))&lt;&gt;1,IFERROR(FIND("@",D66),0)&lt;2,IFERROR(FIND(".",D66,FIND("@",D66)+2),0)=0,ISNUMBER(SEARCH(" ",D66))),"DO POPRAWY: E-mail uczelniany (D) – format",IF(ISERROR(SEARCH(";"&amp;LOWER(TRIM(MID(D66,FIND("@",D66)+1,128)))&amp;";",";"&amp;SUBSTITUTE(LOWER($C$8)," ","")&amp;";")),"DO POPRAWY: E-mail (D) / domeny (C8)",IF(E66="","DO POPRAWY: Kierunek studiów (E)",IF(F66="","DO POPRAWY: Poziom studiów (F)",IF(COUNTIF(LISTY!$H$5:$H$7,F66)=0,"DO POPRAWY: Poziom studiów (F) – wybierz z listy",IF(G66="","DO POPRAWY: Rok studiów (G)",IF(IF(F66="I stopnia",COUNTIF(LISTY!$M$5:$M$8,G66),IF(F66="II stopnia",COUNTIF(LISTY!$N$5:$N$7,G66),COUNTIF(LISTY!$O$5:$O$10,G66)))=0,"DO POPRAWY: Rok studiów (G) – wybierz ponownie",IF(H66="","DO POPRAWY: Status studenta (H)",IF(H66&lt;&gt;"TAK","DO POPRAWY: Status studenta (H) – brak uprawnień",IF(I66="","DO POPRAWY: Obywatelstwo polskie (I)",IF(I66&lt;&gt;"TAK","DO POPRAWY: Obywatelstwo polskie (I) – brak uprawnień",IF(J66="","DO POPRAWY: Szkolenie (J)",IF(COUNTIF(LISTY!$A$5:$A$7,J66)=0,"DO POPRAWY: Szkolenie (J) – wybierz z listy",IF(K66="","DO POPRAWY: Termin (K)",IF(COUNTIFS(LISTY!$C$5:$C$22,J66,LISTY!$D$5:$D$22,K66)=0,"DO POPRAWY: Termin (K) – wybierz ponownie",IF(COUNTIFS(LISTY!$C$5:$C$22,J66,LISTY!$D$5:$D$22,K66,LISTY!$E$5:$E$22,L66)=0,"DO POPRAWY: Godziny szkolenia (L)",IF(COUNTIFS($D$12:$D$411,D66,$J$12:$J$411,J66)&gt;1,"DO POPRAWY: Szkolenie (J) – drugi termin tej tematyki","OK")))))))))))))))))))))))))))</f>
        <v/>
      </c>
    </row>
    <row r="67" spans="1:14" ht="28.8" customHeight="1">
      <c r="A67" s="19" t="str">
        <f t="shared" si="0"/>
        <v/>
      </c>
      <c r="B67" s="20"/>
      <c r="C67" s="20"/>
      <c r="D67" s="20"/>
      <c r="E67" s="20"/>
      <c r="F67" s="21"/>
      <c r="G67" s="22"/>
      <c r="H67" s="21"/>
      <c r="I67" s="21"/>
      <c r="J67" s="20"/>
      <c r="K67" s="23"/>
      <c r="L67" s="19" t="str">
        <f>IF(OR(J67="",K67=""),"",IF(COUNTIFS(LISTY!$C$5:$C$22,J67,LISTY!$D$5:$D$22,K67)=0,"NIEZGODNY TERMIN",IFERROR(INDEX(LISTY!$E$5:$E$22,MATCH(K67,LISTY!$D$5:$D$22,0)),"NIEZGODNY TERMIN")))</f>
        <v/>
      </c>
      <c r="M67" s="19" t="str">
        <f t="shared" si="1"/>
        <v/>
      </c>
      <c r="N67" s="24" t="str">
        <f>IF(COUNTA(B67:K67)=0,"",IF($C$7="","DO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format",IF(B67="","DO POPRAWY: Imię (B)",IF(C67="","DO POPRAWY: Nazwisko (C)",IF(D67="","DO POPRAWY: E-mail uczelniany (D)",IF(OR(LEN(D67)-LEN(SUBSTITUTE(D67,"@",""))&lt;&gt;1,IFERROR(FIND("@",D67),0)&lt;2,IFERROR(FIND(".",D67,FIND("@",D67)+2),0)=0,ISNUMBER(SEARCH(" ",D67))),"DO POPRAWY: E-mail uczelniany (D) – format",IF(ISERROR(SEARCH(";"&amp;LOWER(TRIM(MID(D67,FIND("@",D67)+1,128)))&amp;";",";"&amp;SUBSTITUTE(LOWER($C$8)," ","")&amp;";")),"DO POPRAWY: E-mail (D) / domeny (C8)",IF(E67="","DO POPRAWY: Kierunek studiów (E)",IF(F67="","DO POPRAWY: Poziom studiów (F)",IF(COUNTIF(LISTY!$H$5:$H$7,F67)=0,"DO POPRAWY: Poziom studiów (F) – wybierz z listy",IF(G67="","DO POPRAWY: Rok studiów (G)",IF(IF(F67="I stopnia",COUNTIF(LISTY!$M$5:$M$8,G67),IF(F67="II stopnia",COUNTIF(LISTY!$N$5:$N$7,G67),COUNTIF(LISTY!$O$5:$O$10,G67)))=0,"DO POPRAWY: Rok studiów (G) – wybierz ponownie",IF(H67="","DO POPRAWY: Status studenta (H)",IF(H67&lt;&gt;"TAK","DO POPRAWY: Status studenta (H) – brak uprawnień",IF(I67="","DO POPRAWY: Obywatelstwo polskie (I)",IF(I67&lt;&gt;"TAK","DO POPRAWY: Obywatelstwo polskie (I) – brak uprawnień",IF(J67="","DO POPRAWY: Szkolenie (J)",IF(COUNTIF(LISTY!$A$5:$A$7,J67)=0,"DO POPRAWY: Szkolenie (J) – wybierz z listy",IF(K67="","DO POPRAWY: Termin (K)",IF(COUNTIFS(LISTY!$C$5:$C$22,J67,LISTY!$D$5:$D$22,K67)=0,"DO POPRAWY: Termin (K) – wybierz ponownie",IF(COUNTIFS(LISTY!$C$5:$C$22,J67,LISTY!$D$5:$D$22,K67,LISTY!$E$5:$E$22,L67)=0,"DO POPRAWY: Godziny szkolenia (L)",IF(COUNTIFS($D$12:$D$411,D67,$J$12:$J$411,J67)&gt;1,"DO POPRAWY: Szkolenie (J) – drugi termin tej tematyki","OK")))))))))))))))))))))))))))</f>
        <v/>
      </c>
    </row>
    <row r="68" spans="1:14" ht="28.8" customHeight="1">
      <c r="A68" s="19" t="str">
        <f t="shared" si="0"/>
        <v/>
      </c>
      <c r="B68" s="20"/>
      <c r="C68" s="20"/>
      <c r="D68" s="20"/>
      <c r="E68" s="20"/>
      <c r="F68" s="21"/>
      <c r="G68" s="22"/>
      <c r="H68" s="21"/>
      <c r="I68" s="21"/>
      <c r="J68" s="20"/>
      <c r="K68" s="23"/>
      <c r="L68" s="19" t="str">
        <f>IF(OR(J68="",K68=""),"",IF(COUNTIFS(LISTY!$C$5:$C$22,J68,LISTY!$D$5:$D$22,K68)=0,"NIEZGODNY TERMIN",IFERROR(INDEX(LISTY!$E$5:$E$22,MATCH(K68,LISTY!$D$5:$D$22,0)),"NIEZGODNY TERMIN")))</f>
        <v/>
      </c>
      <c r="M68" s="19" t="str">
        <f t="shared" si="1"/>
        <v/>
      </c>
      <c r="N68" s="24" t="str">
        <f>IF(COUNTA(B68:K68)=0,"",IF($C$7="","DO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format",IF(B68="","DO POPRAWY: Imię (B)",IF(C68="","DO POPRAWY: Nazwisko (C)",IF(D68="","DO POPRAWY: E-mail uczelniany (D)",IF(OR(LEN(D68)-LEN(SUBSTITUTE(D68,"@",""))&lt;&gt;1,IFERROR(FIND("@",D68),0)&lt;2,IFERROR(FIND(".",D68,FIND("@",D68)+2),0)=0,ISNUMBER(SEARCH(" ",D68))),"DO POPRAWY: E-mail uczelniany (D) – format",IF(ISERROR(SEARCH(";"&amp;LOWER(TRIM(MID(D68,FIND("@",D68)+1,128)))&amp;";",";"&amp;SUBSTITUTE(LOWER($C$8)," ","")&amp;";")),"DO POPRAWY: E-mail (D) / domeny (C8)",IF(E68="","DO POPRAWY: Kierunek studiów (E)",IF(F68="","DO POPRAWY: Poziom studiów (F)",IF(COUNTIF(LISTY!$H$5:$H$7,F68)=0,"DO POPRAWY: Poziom studiów (F) – wybierz z listy",IF(G68="","DO POPRAWY: Rok studiów (G)",IF(IF(F68="I stopnia",COUNTIF(LISTY!$M$5:$M$8,G68),IF(F68="II stopnia",COUNTIF(LISTY!$N$5:$N$7,G68),COUNTIF(LISTY!$O$5:$O$10,G68)))=0,"DO POPRAWY: Rok studiów (G) – wybierz ponownie",IF(H68="","DO POPRAWY: Status studenta (H)",IF(H68&lt;&gt;"TAK","DO POPRAWY: Status studenta (H) – brak uprawnień",IF(I68="","DO POPRAWY: Obywatelstwo polskie (I)",IF(I68&lt;&gt;"TAK","DO POPRAWY: Obywatelstwo polskie (I) – brak uprawnień",IF(J68="","DO POPRAWY: Szkolenie (J)",IF(COUNTIF(LISTY!$A$5:$A$7,J68)=0,"DO POPRAWY: Szkolenie (J) – wybierz z listy",IF(K68="","DO POPRAWY: Termin (K)",IF(COUNTIFS(LISTY!$C$5:$C$22,J68,LISTY!$D$5:$D$22,K68)=0,"DO POPRAWY: Termin (K) – wybierz ponownie",IF(COUNTIFS(LISTY!$C$5:$C$22,J68,LISTY!$D$5:$D$22,K68,LISTY!$E$5:$E$22,L68)=0,"DO POPRAWY: Godziny szkolenia (L)",IF(COUNTIFS($D$12:$D$411,D68,$J$12:$J$411,J68)&gt;1,"DO POPRAWY: Szkolenie (J) – drugi termin tej tematyki","OK")))))))))))))))))))))))))))</f>
        <v/>
      </c>
    </row>
    <row r="69" spans="1:14" ht="28.8" customHeight="1">
      <c r="A69" s="19" t="str">
        <f t="shared" si="0"/>
        <v/>
      </c>
      <c r="B69" s="20"/>
      <c r="C69" s="20"/>
      <c r="D69" s="20"/>
      <c r="E69" s="20"/>
      <c r="F69" s="21"/>
      <c r="G69" s="22"/>
      <c r="H69" s="21"/>
      <c r="I69" s="21"/>
      <c r="J69" s="20"/>
      <c r="K69" s="23"/>
      <c r="L69" s="19" t="str">
        <f>IF(OR(J69="",K69=""),"",IF(COUNTIFS(LISTY!$C$5:$C$22,J69,LISTY!$D$5:$D$22,K69)=0,"NIEZGODNY TERMIN",IFERROR(INDEX(LISTY!$E$5:$E$22,MATCH(K69,LISTY!$D$5:$D$22,0)),"NIEZGODNY TERMIN")))</f>
        <v/>
      </c>
      <c r="M69" s="19" t="str">
        <f t="shared" si="1"/>
        <v/>
      </c>
      <c r="N69" s="24" t="str">
        <f>IF(COUNTA(B69:K69)=0,"",IF($C$7="","DO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format",IF(B69="","DO POPRAWY: Imię (B)",IF(C69="","DO POPRAWY: Nazwisko (C)",IF(D69="","DO POPRAWY: E-mail uczelniany (D)",IF(OR(LEN(D69)-LEN(SUBSTITUTE(D69,"@",""))&lt;&gt;1,IFERROR(FIND("@",D69),0)&lt;2,IFERROR(FIND(".",D69,FIND("@",D69)+2),0)=0,ISNUMBER(SEARCH(" ",D69))),"DO POPRAWY: E-mail uczelniany (D) – format",IF(ISERROR(SEARCH(";"&amp;LOWER(TRIM(MID(D69,FIND("@",D69)+1,128)))&amp;";",";"&amp;SUBSTITUTE(LOWER($C$8)," ","")&amp;";")),"DO POPRAWY: E-mail (D) / domeny (C8)",IF(E69="","DO POPRAWY: Kierunek studiów (E)",IF(F69="","DO POPRAWY: Poziom studiów (F)",IF(COUNTIF(LISTY!$H$5:$H$7,F69)=0,"DO POPRAWY: Poziom studiów (F) – wybierz z listy",IF(G69="","DO POPRAWY: Rok studiów (G)",IF(IF(F69="I stopnia",COUNTIF(LISTY!$M$5:$M$8,G69),IF(F69="II stopnia",COUNTIF(LISTY!$N$5:$N$7,G69),COUNTIF(LISTY!$O$5:$O$10,G69)))=0,"DO POPRAWY: Rok studiów (G) – wybierz ponownie",IF(H69="","DO POPRAWY: Status studenta (H)",IF(H69&lt;&gt;"TAK","DO POPRAWY: Status studenta (H) – brak uprawnień",IF(I69="","DO POPRAWY: Obywatelstwo polskie (I)",IF(I69&lt;&gt;"TAK","DO POPRAWY: Obywatelstwo polskie (I) – brak uprawnień",IF(J69="","DO POPRAWY: Szkolenie (J)",IF(COUNTIF(LISTY!$A$5:$A$7,J69)=0,"DO POPRAWY: Szkolenie (J) – wybierz z listy",IF(K69="","DO POPRAWY: Termin (K)",IF(COUNTIFS(LISTY!$C$5:$C$22,J69,LISTY!$D$5:$D$22,K69)=0,"DO POPRAWY: Termin (K) – wybierz ponownie",IF(COUNTIFS(LISTY!$C$5:$C$22,J69,LISTY!$D$5:$D$22,K69,LISTY!$E$5:$E$22,L69)=0,"DO POPRAWY: Godziny szkolenia (L)",IF(COUNTIFS($D$12:$D$411,D69,$J$12:$J$411,J69)&gt;1,"DO POPRAWY: Szkolenie (J) – drugi termin tej tematyki","OK")))))))))))))))))))))))))))</f>
        <v/>
      </c>
    </row>
    <row r="70" spans="1:14" ht="28.8" customHeight="1">
      <c r="A70" s="19" t="str">
        <f t="shared" si="0"/>
        <v/>
      </c>
      <c r="B70" s="20"/>
      <c r="C70" s="20"/>
      <c r="D70" s="20"/>
      <c r="E70" s="20"/>
      <c r="F70" s="21"/>
      <c r="G70" s="22"/>
      <c r="H70" s="21"/>
      <c r="I70" s="21"/>
      <c r="J70" s="20"/>
      <c r="K70" s="23"/>
      <c r="L70" s="19" t="str">
        <f>IF(OR(J70="",K70=""),"",IF(COUNTIFS(LISTY!$C$5:$C$22,J70,LISTY!$D$5:$D$22,K70)=0,"NIEZGODNY TERMIN",IFERROR(INDEX(LISTY!$E$5:$E$22,MATCH(K70,LISTY!$D$5:$D$22,0)),"NIEZGODNY TERMIN")))</f>
        <v/>
      </c>
      <c r="M70" s="19" t="str">
        <f t="shared" si="1"/>
        <v/>
      </c>
      <c r="N70" s="24" t="str">
        <f>IF(COUNTA(B70:K70)=0,"",IF($C$7="","DO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format",IF(B70="","DO POPRAWY: Imię (B)",IF(C70="","DO POPRAWY: Nazwisko (C)",IF(D70="","DO POPRAWY: E-mail uczelniany (D)",IF(OR(LEN(D70)-LEN(SUBSTITUTE(D70,"@",""))&lt;&gt;1,IFERROR(FIND("@",D70),0)&lt;2,IFERROR(FIND(".",D70,FIND("@",D70)+2),0)=0,ISNUMBER(SEARCH(" ",D70))),"DO POPRAWY: E-mail uczelniany (D) – format",IF(ISERROR(SEARCH(";"&amp;LOWER(TRIM(MID(D70,FIND("@",D70)+1,128)))&amp;";",";"&amp;SUBSTITUTE(LOWER($C$8)," ","")&amp;";")),"DO POPRAWY: E-mail (D) / domeny (C8)",IF(E70="","DO POPRAWY: Kierunek studiów (E)",IF(F70="","DO POPRAWY: Poziom studiów (F)",IF(COUNTIF(LISTY!$H$5:$H$7,F70)=0,"DO POPRAWY: Poziom studiów (F) – wybierz z listy",IF(G70="","DO POPRAWY: Rok studiów (G)",IF(IF(F70="I stopnia",COUNTIF(LISTY!$M$5:$M$8,G70),IF(F70="II stopnia",COUNTIF(LISTY!$N$5:$N$7,G70),COUNTIF(LISTY!$O$5:$O$10,G70)))=0,"DO POPRAWY: Rok studiów (G) – wybierz ponownie",IF(H70="","DO POPRAWY: Status studenta (H)",IF(H70&lt;&gt;"TAK","DO POPRAWY: Status studenta (H) – brak uprawnień",IF(I70="","DO POPRAWY: Obywatelstwo polskie (I)",IF(I70&lt;&gt;"TAK","DO POPRAWY: Obywatelstwo polskie (I) – brak uprawnień",IF(J70="","DO POPRAWY: Szkolenie (J)",IF(COUNTIF(LISTY!$A$5:$A$7,J70)=0,"DO POPRAWY: Szkolenie (J) – wybierz z listy",IF(K70="","DO POPRAWY: Termin (K)",IF(COUNTIFS(LISTY!$C$5:$C$22,J70,LISTY!$D$5:$D$22,K70)=0,"DO POPRAWY: Termin (K) – wybierz ponownie",IF(COUNTIFS(LISTY!$C$5:$C$22,J70,LISTY!$D$5:$D$22,K70,LISTY!$E$5:$E$22,L70)=0,"DO POPRAWY: Godziny szkolenia (L)",IF(COUNTIFS($D$12:$D$411,D70,$J$12:$J$411,J70)&gt;1,"DO POPRAWY: Szkolenie (J) – drugi termin tej tematyki","OK")))))))))))))))))))))))))))</f>
        <v/>
      </c>
    </row>
    <row r="71" spans="1:14" ht="28.8" customHeight="1">
      <c r="A71" s="19" t="str">
        <f t="shared" si="0"/>
        <v/>
      </c>
      <c r="B71" s="20"/>
      <c r="C71" s="20"/>
      <c r="D71" s="20"/>
      <c r="E71" s="20"/>
      <c r="F71" s="21"/>
      <c r="G71" s="22"/>
      <c r="H71" s="21"/>
      <c r="I71" s="21"/>
      <c r="J71" s="20"/>
      <c r="K71" s="23"/>
      <c r="L71" s="19" t="str">
        <f>IF(OR(J71="",K71=""),"",IF(COUNTIFS(LISTY!$C$5:$C$22,J71,LISTY!$D$5:$D$22,K71)=0,"NIEZGODNY TERMIN",IFERROR(INDEX(LISTY!$E$5:$E$22,MATCH(K71,LISTY!$D$5:$D$22,0)),"NIEZGODNY TERMIN")))</f>
        <v/>
      </c>
      <c r="M71" s="19" t="str">
        <f t="shared" si="1"/>
        <v/>
      </c>
      <c r="N71" s="24" t="str">
        <f>IF(COUNTA(B71:K71)=0,"",IF($C$7="","DO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format",IF(B71="","DO POPRAWY: Imię (B)",IF(C71="","DO POPRAWY: Nazwisko (C)",IF(D71="","DO POPRAWY: E-mail uczelniany (D)",IF(OR(LEN(D71)-LEN(SUBSTITUTE(D71,"@",""))&lt;&gt;1,IFERROR(FIND("@",D71),0)&lt;2,IFERROR(FIND(".",D71,FIND("@",D71)+2),0)=0,ISNUMBER(SEARCH(" ",D71))),"DO POPRAWY: E-mail uczelniany (D) – format",IF(ISERROR(SEARCH(";"&amp;LOWER(TRIM(MID(D71,FIND("@",D71)+1,128)))&amp;";",";"&amp;SUBSTITUTE(LOWER($C$8)," ","")&amp;";")),"DO POPRAWY: E-mail (D) / domeny (C8)",IF(E71="","DO POPRAWY: Kierunek studiów (E)",IF(F71="","DO POPRAWY: Poziom studiów (F)",IF(COUNTIF(LISTY!$H$5:$H$7,F71)=0,"DO POPRAWY: Poziom studiów (F) – wybierz z listy",IF(G71="","DO POPRAWY: Rok studiów (G)",IF(IF(F71="I stopnia",COUNTIF(LISTY!$M$5:$M$8,G71),IF(F71="II stopnia",COUNTIF(LISTY!$N$5:$N$7,G71),COUNTIF(LISTY!$O$5:$O$10,G71)))=0,"DO POPRAWY: Rok studiów (G) – wybierz ponownie",IF(H71="","DO POPRAWY: Status studenta (H)",IF(H71&lt;&gt;"TAK","DO POPRAWY: Status studenta (H) – brak uprawnień",IF(I71="","DO POPRAWY: Obywatelstwo polskie (I)",IF(I71&lt;&gt;"TAK","DO POPRAWY: Obywatelstwo polskie (I) – brak uprawnień",IF(J71="","DO POPRAWY: Szkolenie (J)",IF(COUNTIF(LISTY!$A$5:$A$7,J71)=0,"DO POPRAWY: Szkolenie (J) – wybierz z listy",IF(K71="","DO POPRAWY: Termin (K)",IF(COUNTIFS(LISTY!$C$5:$C$22,J71,LISTY!$D$5:$D$22,K71)=0,"DO POPRAWY: Termin (K) – wybierz ponownie",IF(COUNTIFS(LISTY!$C$5:$C$22,J71,LISTY!$D$5:$D$22,K71,LISTY!$E$5:$E$22,L71)=0,"DO POPRAWY: Godziny szkolenia (L)",IF(COUNTIFS($D$12:$D$411,D71,$J$12:$J$411,J71)&gt;1,"DO POPRAWY: Szkolenie (J) – drugi termin tej tematyki","OK")))))))))))))))))))))))))))</f>
        <v/>
      </c>
    </row>
    <row r="72" spans="1:14" ht="28.8" customHeight="1">
      <c r="A72" s="19" t="str">
        <f t="shared" si="0"/>
        <v/>
      </c>
      <c r="B72" s="20"/>
      <c r="C72" s="20"/>
      <c r="D72" s="20"/>
      <c r="E72" s="20"/>
      <c r="F72" s="21"/>
      <c r="G72" s="22"/>
      <c r="H72" s="21"/>
      <c r="I72" s="21"/>
      <c r="J72" s="20"/>
      <c r="K72" s="23"/>
      <c r="L72" s="19" t="str">
        <f>IF(OR(J72="",K72=""),"",IF(COUNTIFS(LISTY!$C$5:$C$22,J72,LISTY!$D$5:$D$22,K72)=0,"NIEZGODNY TERMIN",IFERROR(INDEX(LISTY!$E$5:$E$22,MATCH(K72,LISTY!$D$5:$D$22,0)),"NIEZGODNY TERMIN")))</f>
        <v/>
      </c>
      <c r="M72" s="19" t="str">
        <f t="shared" si="1"/>
        <v/>
      </c>
      <c r="N72" s="24" t="str">
        <f>IF(COUNTA(B72:K72)=0,"",IF($C$7="","DO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format",IF(B72="","DO POPRAWY: Imię (B)",IF(C72="","DO POPRAWY: Nazwisko (C)",IF(D72="","DO POPRAWY: E-mail uczelniany (D)",IF(OR(LEN(D72)-LEN(SUBSTITUTE(D72,"@",""))&lt;&gt;1,IFERROR(FIND("@",D72),0)&lt;2,IFERROR(FIND(".",D72,FIND("@",D72)+2),0)=0,ISNUMBER(SEARCH(" ",D72))),"DO POPRAWY: E-mail uczelniany (D) – format",IF(ISERROR(SEARCH(";"&amp;LOWER(TRIM(MID(D72,FIND("@",D72)+1,128)))&amp;";",";"&amp;SUBSTITUTE(LOWER($C$8)," ","")&amp;";")),"DO POPRAWY: E-mail (D) / domeny (C8)",IF(E72="","DO POPRAWY: Kierunek studiów (E)",IF(F72="","DO POPRAWY: Poziom studiów (F)",IF(COUNTIF(LISTY!$H$5:$H$7,F72)=0,"DO POPRAWY: Poziom studiów (F) – wybierz z listy",IF(G72="","DO POPRAWY: Rok studiów (G)",IF(IF(F72="I stopnia",COUNTIF(LISTY!$M$5:$M$8,G72),IF(F72="II stopnia",COUNTIF(LISTY!$N$5:$N$7,G72),COUNTIF(LISTY!$O$5:$O$10,G72)))=0,"DO POPRAWY: Rok studiów (G) – wybierz ponownie",IF(H72="","DO POPRAWY: Status studenta (H)",IF(H72&lt;&gt;"TAK","DO POPRAWY: Status studenta (H) – brak uprawnień",IF(I72="","DO POPRAWY: Obywatelstwo polskie (I)",IF(I72&lt;&gt;"TAK","DO POPRAWY: Obywatelstwo polskie (I) – brak uprawnień",IF(J72="","DO POPRAWY: Szkolenie (J)",IF(COUNTIF(LISTY!$A$5:$A$7,J72)=0,"DO POPRAWY: Szkolenie (J) – wybierz z listy",IF(K72="","DO POPRAWY: Termin (K)",IF(COUNTIFS(LISTY!$C$5:$C$22,J72,LISTY!$D$5:$D$22,K72)=0,"DO POPRAWY: Termin (K) – wybierz ponownie",IF(COUNTIFS(LISTY!$C$5:$C$22,J72,LISTY!$D$5:$D$22,K72,LISTY!$E$5:$E$22,L72)=0,"DO POPRAWY: Godziny szkolenia (L)",IF(COUNTIFS($D$12:$D$411,D72,$J$12:$J$411,J72)&gt;1,"DO POPRAWY: Szkolenie (J) – drugi termin tej tematyki","OK")))))))))))))))))))))))))))</f>
        <v/>
      </c>
    </row>
    <row r="73" spans="1:14" ht="28.8" customHeight="1">
      <c r="A73" s="19" t="str">
        <f t="shared" si="0"/>
        <v/>
      </c>
      <c r="B73" s="20"/>
      <c r="C73" s="20"/>
      <c r="D73" s="20"/>
      <c r="E73" s="20"/>
      <c r="F73" s="21"/>
      <c r="G73" s="22"/>
      <c r="H73" s="21"/>
      <c r="I73" s="21"/>
      <c r="J73" s="20"/>
      <c r="K73" s="23"/>
      <c r="L73" s="19" t="str">
        <f>IF(OR(J73="",K73=""),"",IF(COUNTIFS(LISTY!$C$5:$C$22,J73,LISTY!$D$5:$D$22,K73)=0,"NIEZGODNY TERMIN",IFERROR(INDEX(LISTY!$E$5:$E$22,MATCH(K73,LISTY!$D$5:$D$22,0)),"NIEZGODNY TERMIN")))</f>
        <v/>
      </c>
      <c r="M73" s="19" t="str">
        <f t="shared" si="1"/>
        <v/>
      </c>
      <c r="N73" s="24" t="str">
        <f>IF(COUNTA(B73:K73)=0,"",IF($C$7="","DO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format",IF(B73="","DO POPRAWY: Imię (B)",IF(C73="","DO POPRAWY: Nazwisko (C)",IF(D73="","DO POPRAWY: E-mail uczelniany (D)",IF(OR(LEN(D73)-LEN(SUBSTITUTE(D73,"@",""))&lt;&gt;1,IFERROR(FIND("@",D73),0)&lt;2,IFERROR(FIND(".",D73,FIND("@",D73)+2),0)=0,ISNUMBER(SEARCH(" ",D73))),"DO POPRAWY: E-mail uczelniany (D) – format",IF(ISERROR(SEARCH(";"&amp;LOWER(TRIM(MID(D73,FIND("@",D73)+1,128)))&amp;";",";"&amp;SUBSTITUTE(LOWER($C$8)," ","")&amp;";")),"DO POPRAWY: E-mail (D) / domeny (C8)",IF(E73="","DO POPRAWY: Kierunek studiów (E)",IF(F73="","DO POPRAWY: Poziom studiów (F)",IF(COUNTIF(LISTY!$H$5:$H$7,F73)=0,"DO POPRAWY: Poziom studiów (F) – wybierz z listy",IF(G73="","DO POPRAWY: Rok studiów (G)",IF(IF(F73="I stopnia",COUNTIF(LISTY!$M$5:$M$8,G73),IF(F73="II stopnia",COUNTIF(LISTY!$N$5:$N$7,G73),COUNTIF(LISTY!$O$5:$O$10,G73)))=0,"DO POPRAWY: Rok studiów (G) – wybierz ponownie",IF(H73="","DO POPRAWY: Status studenta (H)",IF(H73&lt;&gt;"TAK","DO POPRAWY: Status studenta (H) – brak uprawnień",IF(I73="","DO POPRAWY: Obywatelstwo polskie (I)",IF(I73&lt;&gt;"TAK","DO POPRAWY: Obywatelstwo polskie (I) – brak uprawnień",IF(J73="","DO POPRAWY: Szkolenie (J)",IF(COUNTIF(LISTY!$A$5:$A$7,J73)=0,"DO POPRAWY: Szkolenie (J) – wybierz z listy",IF(K73="","DO POPRAWY: Termin (K)",IF(COUNTIFS(LISTY!$C$5:$C$22,J73,LISTY!$D$5:$D$22,K73)=0,"DO POPRAWY: Termin (K) – wybierz ponownie",IF(COUNTIFS(LISTY!$C$5:$C$22,J73,LISTY!$D$5:$D$22,K73,LISTY!$E$5:$E$22,L73)=0,"DO POPRAWY: Godziny szkolenia (L)",IF(COUNTIFS($D$12:$D$411,D73,$J$12:$J$411,J73)&gt;1,"DO POPRAWY: Szkolenie (J) – drugi termin tej tematyki","OK")))))))))))))))))))))))))))</f>
        <v/>
      </c>
    </row>
    <row r="74" spans="1:14" ht="28.8" customHeight="1">
      <c r="A74" s="19" t="str">
        <f t="shared" si="0"/>
        <v/>
      </c>
      <c r="B74" s="20"/>
      <c r="C74" s="20"/>
      <c r="D74" s="20"/>
      <c r="E74" s="20"/>
      <c r="F74" s="21"/>
      <c r="G74" s="22"/>
      <c r="H74" s="21"/>
      <c r="I74" s="21"/>
      <c r="J74" s="20"/>
      <c r="K74" s="23"/>
      <c r="L74" s="19" t="str">
        <f>IF(OR(J74="",K74=""),"",IF(COUNTIFS(LISTY!$C$5:$C$22,J74,LISTY!$D$5:$D$22,K74)=0,"NIEZGODNY TERMIN",IFERROR(INDEX(LISTY!$E$5:$E$22,MATCH(K74,LISTY!$D$5:$D$22,0)),"NIEZGODNY TERMIN")))</f>
        <v/>
      </c>
      <c r="M74" s="19" t="str">
        <f t="shared" si="1"/>
        <v/>
      </c>
      <c r="N74" s="24" t="str">
        <f>IF(COUNTA(B74:K74)=0,"",IF($C$7="","DO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format",IF(B74="","DO POPRAWY: Imię (B)",IF(C74="","DO POPRAWY: Nazwisko (C)",IF(D74="","DO POPRAWY: E-mail uczelniany (D)",IF(OR(LEN(D74)-LEN(SUBSTITUTE(D74,"@",""))&lt;&gt;1,IFERROR(FIND("@",D74),0)&lt;2,IFERROR(FIND(".",D74,FIND("@",D74)+2),0)=0,ISNUMBER(SEARCH(" ",D74))),"DO POPRAWY: E-mail uczelniany (D) – format",IF(ISERROR(SEARCH(";"&amp;LOWER(TRIM(MID(D74,FIND("@",D74)+1,128)))&amp;";",";"&amp;SUBSTITUTE(LOWER($C$8)," ","")&amp;";")),"DO POPRAWY: E-mail (D) / domeny (C8)",IF(E74="","DO POPRAWY: Kierunek studiów (E)",IF(F74="","DO POPRAWY: Poziom studiów (F)",IF(COUNTIF(LISTY!$H$5:$H$7,F74)=0,"DO POPRAWY: Poziom studiów (F) – wybierz z listy",IF(G74="","DO POPRAWY: Rok studiów (G)",IF(IF(F74="I stopnia",COUNTIF(LISTY!$M$5:$M$8,G74),IF(F74="II stopnia",COUNTIF(LISTY!$N$5:$N$7,G74),COUNTIF(LISTY!$O$5:$O$10,G74)))=0,"DO POPRAWY: Rok studiów (G) – wybierz ponownie",IF(H74="","DO POPRAWY: Status studenta (H)",IF(H74&lt;&gt;"TAK","DO POPRAWY: Status studenta (H) – brak uprawnień",IF(I74="","DO POPRAWY: Obywatelstwo polskie (I)",IF(I74&lt;&gt;"TAK","DO POPRAWY: Obywatelstwo polskie (I) – brak uprawnień",IF(J74="","DO POPRAWY: Szkolenie (J)",IF(COUNTIF(LISTY!$A$5:$A$7,J74)=0,"DO POPRAWY: Szkolenie (J) – wybierz z listy",IF(K74="","DO POPRAWY: Termin (K)",IF(COUNTIFS(LISTY!$C$5:$C$22,J74,LISTY!$D$5:$D$22,K74)=0,"DO POPRAWY: Termin (K) – wybierz ponownie",IF(COUNTIFS(LISTY!$C$5:$C$22,J74,LISTY!$D$5:$D$22,K74,LISTY!$E$5:$E$22,L74)=0,"DO POPRAWY: Godziny szkolenia (L)",IF(COUNTIFS($D$12:$D$411,D74,$J$12:$J$411,J74)&gt;1,"DO POPRAWY: Szkolenie (J) – drugi termin tej tematyki","OK")))))))))))))))))))))))))))</f>
        <v/>
      </c>
    </row>
    <row r="75" spans="1:14" ht="28.8" customHeight="1">
      <c r="A75" s="19" t="str">
        <f t="shared" si="0"/>
        <v/>
      </c>
      <c r="B75" s="20"/>
      <c r="C75" s="20"/>
      <c r="D75" s="20"/>
      <c r="E75" s="20"/>
      <c r="F75" s="21"/>
      <c r="G75" s="22"/>
      <c r="H75" s="21"/>
      <c r="I75" s="21"/>
      <c r="J75" s="20"/>
      <c r="K75" s="23"/>
      <c r="L75" s="19" t="str">
        <f>IF(OR(J75="",K75=""),"",IF(COUNTIFS(LISTY!$C$5:$C$22,J75,LISTY!$D$5:$D$22,K75)=0,"NIEZGODNY TERMIN",IFERROR(INDEX(LISTY!$E$5:$E$22,MATCH(K75,LISTY!$D$5:$D$22,0)),"NIEZGODNY TERMIN")))</f>
        <v/>
      </c>
      <c r="M75" s="19" t="str">
        <f t="shared" si="1"/>
        <v/>
      </c>
      <c r="N75" s="24" t="str">
        <f>IF(COUNTA(B75:K75)=0,"",IF($C$7="","DO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format",IF(B75="","DO POPRAWY: Imię (B)",IF(C75="","DO POPRAWY: Nazwisko (C)",IF(D75="","DO POPRAWY: E-mail uczelniany (D)",IF(OR(LEN(D75)-LEN(SUBSTITUTE(D75,"@",""))&lt;&gt;1,IFERROR(FIND("@",D75),0)&lt;2,IFERROR(FIND(".",D75,FIND("@",D75)+2),0)=0,ISNUMBER(SEARCH(" ",D75))),"DO POPRAWY: E-mail uczelniany (D) – format",IF(ISERROR(SEARCH(";"&amp;LOWER(TRIM(MID(D75,FIND("@",D75)+1,128)))&amp;";",";"&amp;SUBSTITUTE(LOWER($C$8)," ","")&amp;";")),"DO POPRAWY: E-mail (D) / domeny (C8)",IF(E75="","DO POPRAWY: Kierunek studiów (E)",IF(F75="","DO POPRAWY: Poziom studiów (F)",IF(COUNTIF(LISTY!$H$5:$H$7,F75)=0,"DO POPRAWY: Poziom studiów (F) – wybierz z listy",IF(G75="","DO POPRAWY: Rok studiów (G)",IF(IF(F75="I stopnia",COUNTIF(LISTY!$M$5:$M$8,G75),IF(F75="II stopnia",COUNTIF(LISTY!$N$5:$N$7,G75),COUNTIF(LISTY!$O$5:$O$10,G75)))=0,"DO POPRAWY: Rok studiów (G) – wybierz ponownie",IF(H75="","DO POPRAWY: Status studenta (H)",IF(H75&lt;&gt;"TAK","DO POPRAWY: Status studenta (H) – brak uprawnień",IF(I75="","DO POPRAWY: Obywatelstwo polskie (I)",IF(I75&lt;&gt;"TAK","DO POPRAWY: Obywatelstwo polskie (I) – brak uprawnień",IF(J75="","DO POPRAWY: Szkolenie (J)",IF(COUNTIF(LISTY!$A$5:$A$7,J75)=0,"DO POPRAWY: Szkolenie (J) – wybierz z listy",IF(K75="","DO POPRAWY: Termin (K)",IF(COUNTIFS(LISTY!$C$5:$C$22,J75,LISTY!$D$5:$D$22,K75)=0,"DO POPRAWY: Termin (K) – wybierz ponownie",IF(COUNTIFS(LISTY!$C$5:$C$22,J75,LISTY!$D$5:$D$22,K75,LISTY!$E$5:$E$22,L75)=0,"DO POPRAWY: Godziny szkolenia (L)",IF(COUNTIFS($D$12:$D$411,D75,$J$12:$J$411,J75)&gt;1,"DO POPRAWY: Szkolenie (J) – drugi termin tej tematyki","OK")))))))))))))))))))))))))))</f>
        <v/>
      </c>
    </row>
    <row r="76" spans="1:14" ht="28.8" customHeight="1">
      <c r="A76" s="19" t="str">
        <f t="shared" ref="A76:A139" si="2">IF(COUNTA(B76:K76)=0,"",ROW()-11)</f>
        <v/>
      </c>
      <c r="B76" s="20"/>
      <c r="C76" s="20"/>
      <c r="D76" s="20"/>
      <c r="E76" s="20"/>
      <c r="F76" s="21"/>
      <c r="G76" s="22"/>
      <c r="H76" s="21"/>
      <c r="I76" s="21"/>
      <c r="J76" s="20"/>
      <c r="K76" s="23"/>
      <c r="L76" s="19" t="str">
        <f>IF(OR(J76="",K76=""),"",IF(COUNTIFS(LISTY!$C$5:$C$22,J76,LISTY!$D$5:$D$22,K76)=0,"NIEZGODNY TERMIN",IFERROR(INDEX(LISTY!$E$5:$E$22,MATCH(K76,LISTY!$D$5:$D$22,0)),"NIEZGODNY TERMIN")))</f>
        <v/>
      </c>
      <c r="M76" s="19" t="str">
        <f t="shared" ref="M76:M139" si="3">IF(D76="","",COUNTIF($D$12:$D$411,D76))</f>
        <v/>
      </c>
      <c r="N76" s="24" t="str">
        <f>IF(COUNTA(B76:K76)=0,"",IF($C$7="","DO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format",IF(B76="","DO POPRAWY: Imię (B)",IF(C76="","DO POPRAWY: Nazwisko (C)",IF(D76="","DO POPRAWY: E-mail uczelniany (D)",IF(OR(LEN(D76)-LEN(SUBSTITUTE(D76,"@",""))&lt;&gt;1,IFERROR(FIND("@",D76),0)&lt;2,IFERROR(FIND(".",D76,FIND("@",D76)+2),0)=0,ISNUMBER(SEARCH(" ",D76))),"DO POPRAWY: E-mail uczelniany (D) – format",IF(ISERROR(SEARCH(";"&amp;LOWER(TRIM(MID(D76,FIND("@",D76)+1,128)))&amp;";",";"&amp;SUBSTITUTE(LOWER($C$8)," ","")&amp;";")),"DO POPRAWY: E-mail (D) / domeny (C8)",IF(E76="","DO POPRAWY: Kierunek studiów (E)",IF(F76="","DO POPRAWY: Poziom studiów (F)",IF(COUNTIF(LISTY!$H$5:$H$7,F76)=0,"DO POPRAWY: Poziom studiów (F) – wybierz z listy",IF(G76="","DO POPRAWY: Rok studiów (G)",IF(IF(F76="I stopnia",COUNTIF(LISTY!$M$5:$M$8,G76),IF(F76="II stopnia",COUNTIF(LISTY!$N$5:$N$7,G76),COUNTIF(LISTY!$O$5:$O$10,G76)))=0,"DO POPRAWY: Rok studiów (G) – wybierz ponownie",IF(H76="","DO POPRAWY: Status studenta (H)",IF(H76&lt;&gt;"TAK","DO POPRAWY: Status studenta (H) – brak uprawnień",IF(I76="","DO POPRAWY: Obywatelstwo polskie (I)",IF(I76&lt;&gt;"TAK","DO POPRAWY: Obywatelstwo polskie (I) – brak uprawnień",IF(J76="","DO POPRAWY: Szkolenie (J)",IF(COUNTIF(LISTY!$A$5:$A$7,J76)=0,"DO POPRAWY: Szkolenie (J) – wybierz z listy",IF(K76="","DO POPRAWY: Termin (K)",IF(COUNTIFS(LISTY!$C$5:$C$22,J76,LISTY!$D$5:$D$22,K76)=0,"DO POPRAWY: Termin (K) – wybierz ponownie",IF(COUNTIFS(LISTY!$C$5:$C$22,J76,LISTY!$D$5:$D$22,K76,LISTY!$E$5:$E$22,L76)=0,"DO POPRAWY: Godziny szkolenia (L)",IF(COUNTIFS($D$12:$D$411,D76,$J$12:$J$411,J76)&gt;1,"DO POPRAWY: Szkolenie (J) – drugi termin tej tematyki","OK")))))))))))))))))))))))))))</f>
        <v/>
      </c>
    </row>
    <row r="77" spans="1:14" ht="28.8" customHeight="1">
      <c r="A77" s="19" t="str">
        <f t="shared" si="2"/>
        <v/>
      </c>
      <c r="B77" s="20"/>
      <c r="C77" s="20"/>
      <c r="D77" s="20"/>
      <c r="E77" s="20"/>
      <c r="F77" s="21"/>
      <c r="G77" s="22"/>
      <c r="H77" s="21"/>
      <c r="I77" s="21"/>
      <c r="J77" s="20"/>
      <c r="K77" s="23"/>
      <c r="L77" s="19" t="str">
        <f>IF(OR(J77="",K77=""),"",IF(COUNTIFS(LISTY!$C$5:$C$22,J77,LISTY!$D$5:$D$22,K77)=0,"NIEZGODNY TERMIN",IFERROR(INDEX(LISTY!$E$5:$E$22,MATCH(K77,LISTY!$D$5:$D$22,0)),"NIEZGODNY TERMIN")))</f>
        <v/>
      </c>
      <c r="M77" s="19" t="str">
        <f t="shared" si="3"/>
        <v/>
      </c>
      <c r="N77" s="24" t="str">
        <f>IF(COUNTA(B77:K77)=0,"",IF($C$7="","DO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format",IF(B77="","DO POPRAWY: Imię (B)",IF(C77="","DO POPRAWY: Nazwisko (C)",IF(D77="","DO POPRAWY: E-mail uczelniany (D)",IF(OR(LEN(D77)-LEN(SUBSTITUTE(D77,"@",""))&lt;&gt;1,IFERROR(FIND("@",D77),0)&lt;2,IFERROR(FIND(".",D77,FIND("@",D77)+2),0)=0,ISNUMBER(SEARCH(" ",D77))),"DO POPRAWY: E-mail uczelniany (D) – format",IF(ISERROR(SEARCH(";"&amp;LOWER(TRIM(MID(D77,FIND("@",D77)+1,128)))&amp;";",";"&amp;SUBSTITUTE(LOWER($C$8)," ","")&amp;";")),"DO POPRAWY: E-mail (D) / domeny (C8)",IF(E77="","DO POPRAWY: Kierunek studiów (E)",IF(F77="","DO POPRAWY: Poziom studiów (F)",IF(COUNTIF(LISTY!$H$5:$H$7,F77)=0,"DO POPRAWY: Poziom studiów (F) – wybierz z listy",IF(G77="","DO POPRAWY: Rok studiów (G)",IF(IF(F77="I stopnia",COUNTIF(LISTY!$M$5:$M$8,G77),IF(F77="II stopnia",COUNTIF(LISTY!$N$5:$N$7,G77),COUNTIF(LISTY!$O$5:$O$10,G77)))=0,"DO POPRAWY: Rok studiów (G) – wybierz ponownie",IF(H77="","DO POPRAWY: Status studenta (H)",IF(H77&lt;&gt;"TAK","DO POPRAWY: Status studenta (H) – brak uprawnień",IF(I77="","DO POPRAWY: Obywatelstwo polskie (I)",IF(I77&lt;&gt;"TAK","DO POPRAWY: Obywatelstwo polskie (I) – brak uprawnień",IF(J77="","DO POPRAWY: Szkolenie (J)",IF(COUNTIF(LISTY!$A$5:$A$7,J77)=0,"DO POPRAWY: Szkolenie (J) – wybierz z listy",IF(K77="","DO POPRAWY: Termin (K)",IF(COUNTIFS(LISTY!$C$5:$C$22,J77,LISTY!$D$5:$D$22,K77)=0,"DO POPRAWY: Termin (K) – wybierz ponownie",IF(COUNTIFS(LISTY!$C$5:$C$22,J77,LISTY!$D$5:$D$22,K77,LISTY!$E$5:$E$22,L77)=0,"DO POPRAWY: Godziny szkolenia (L)",IF(COUNTIFS($D$12:$D$411,D77,$J$12:$J$411,J77)&gt;1,"DO POPRAWY: Szkolenie (J) – drugi termin tej tematyki","OK")))))))))))))))))))))))))))</f>
        <v/>
      </c>
    </row>
    <row r="78" spans="1:14" ht="28.8" customHeight="1">
      <c r="A78" s="19" t="str">
        <f t="shared" si="2"/>
        <v/>
      </c>
      <c r="B78" s="20"/>
      <c r="C78" s="20"/>
      <c r="D78" s="20"/>
      <c r="E78" s="20"/>
      <c r="F78" s="21"/>
      <c r="G78" s="22"/>
      <c r="H78" s="21"/>
      <c r="I78" s="21"/>
      <c r="J78" s="20"/>
      <c r="K78" s="23"/>
      <c r="L78" s="19" t="str">
        <f>IF(OR(J78="",K78=""),"",IF(COUNTIFS(LISTY!$C$5:$C$22,J78,LISTY!$D$5:$D$22,K78)=0,"NIEZGODNY TERMIN",IFERROR(INDEX(LISTY!$E$5:$E$22,MATCH(K78,LISTY!$D$5:$D$22,0)),"NIEZGODNY TERMIN")))</f>
        <v/>
      </c>
      <c r="M78" s="19" t="str">
        <f t="shared" si="3"/>
        <v/>
      </c>
      <c r="N78" s="24" t="str">
        <f>IF(COUNTA(B78:K78)=0,"",IF($C$7="","DO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format",IF(B78="","DO POPRAWY: Imię (B)",IF(C78="","DO POPRAWY: Nazwisko (C)",IF(D78="","DO POPRAWY: E-mail uczelniany (D)",IF(OR(LEN(D78)-LEN(SUBSTITUTE(D78,"@",""))&lt;&gt;1,IFERROR(FIND("@",D78),0)&lt;2,IFERROR(FIND(".",D78,FIND("@",D78)+2),0)=0,ISNUMBER(SEARCH(" ",D78))),"DO POPRAWY: E-mail uczelniany (D) – format",IF(ISERROR(SEARCH(";"&amp;LOWER(TRIM(MID(D78,FIND("@",D78)+1,128)))&amp;";",";"&amp;SUBSTITUTE(LOWER($C$8)," ","")&amp;";")),"DO POPRAWY: E-mail (D) / domeny (C8)",IF(E78="","DO POPRAWY: Kierunek studiów (E)",IF(F78="","DO POPRAWY: Poziom studiów (F)",IF(COUNTIF(LISTY!$H$5:$H$7,F78)=0,"DO POPRAWY: Poziom studiów (F) – wybierz z listy",IF(G78="","DO POPRAWY: Rok studiów (G)",IF(IF(F78="I stopnia",COUNTIF(LISTY!$M$5:$M$8,G78),IF(F78="II stopnia",COUNTIF(LISTY!$N$5:$N$7,G78),COUNTIF(LISTY!$O$5:$O$10,G78)))=0,"DO POPRAWY: Rok studiów (G) – wybierz ponownie",IF(H78="","DO POPRAWY: Status studenta (H)",IF(H78&lt;&gt;"TAK","DO POPRAWY: Status studenta (H) – brak uprawnień",IF(I78="","DO POPRAWY: Obywatelstwo polskie (I)",IF(I78&lt;&gt;"TAK","DO POPRAWY: Obywatelstwo polskie (I) – brak uprawnień",IF(J78="","DO POPRAWY: Szkolenie (J)",IF(COUNTIF(LISTY!$A$5:$A$7,J78)=0,"DO POPRAWY: Szkolenie (J) – wybierz z listy",IF(K78="","DO POPRAWY: Termin (K)",IF(COUNTIFS(LISTY!$C$5:$C$22,J78,LISTY!$D$5:$D$22,K78)=0,"DO POPRAWY: Termin (K) – wybierz ponownie",IF(COUNTIFS(LISTY!$C$5:$C$22,J78,LISTY!$D$5:$D$22,K78,LISTY!$E$5:$E$22,L78)=0,"DO POPRAWY: Godziny szkolenia (L)",IF(COUNTIFS($D$12:$D$411,D78,$J$12:$J$411,J78)&gt;1,"DO POPRAWY: Szkolenie (J) – drugi termin tej tematyki","OK")))))))))))))))))))))))))))</f>
        <v/>
      </c>
    </row>
    <row r="79" spans="1:14" ht="28.8" customHeight="1">
      <c r="A79" s="19" t="str">
        <f t="shared" si="2"/>
        <v/>
      </c>
      <c r="B79" s="20"/>
      <c r="C79" s="20"/>
      <c r="D79" s="20"/>
      <c r="E79" s="20"/>
      <c r="F79" s="21"/>
      <c r="G79" s="22"/>
      <c r="H79" s="21"/>
      <c r="I79" s="21"/>
      <c r="J79" s="20"/>
      <c r="K79" s="23"/>
      <c r="L79" s="19" t="str">
        <f>IF(OR(J79="",K79=""),"",IF(COUNTIFS(LISTY!$C$5:$C$22,J79,LISTY!$D$5:$D$22,K79)=0,"NIEZGODNY TERMIN",IFERROR(INDEX(LISTY!$E$5:$E$22,MATCH(K79,LISTY!$D$5:$D$22,0)),"NIEZGODNY TERMIN")))</f>
        <v/>
      </c>
      <c r="M79" s="19" t="str">
        <f t="shared" si="3"/>
        <v/>
      </c>
      <c r="N79" s="24" t="str">
        <f>IF(COUNTA(B79:K79)=0,"",IF($C$7="","DO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format",IF(B79="","DO POPRAWY: Imię (B)",IF(C79="","DO POPRAWY: Nazwisko (C)",IF(D79="","DO POPRAWY: E-mail uczelniany (D)",IF(OR(LEN(D79)-LEN(SUBSTITUTE(D79,"@",""))&lt;&gt;1,IFERROR(FIND("@",D79),0)&lt;2,IFERROR(FIND(".",D79,FIND("@",D79)+2),0)=0,ISNUMBER(SEARCH(" ",D79))),"DO POPRAWY: E-mail uczelniany (D) – format",IF(ISERROR(SEARCH(";"&amp;LOWER(TRIM(MID(D79,FIND("@",D79)+1,128)))&amp;";",";"&amp;SUBSTITUTE(LOWER($C$8)," ","")&amp;";")),"DO POPRAWY: E-mail (D) / domeny (C8)",IF(E79="","DO POPRAWY: Kierunek studiów (E)",IF(F79="","DO POPRAWY: Poziom studiów (F)",IF(COUNTIF(LISTY!$H$5:$H$7,F79)=0,"DO POPRAWY: Poziom studiów (F) – wybierz z listy",IF(G79="","DO POPRAWY: Rok studiów (G)",IF(IF(F79="I stopnia",COUNTIF(LISTY!$M$5:$M$8,G79),IF(F79="II stopnia",COUNTIF(LISTY!$N$5:$N$7,G79),COUNTIF(LISTY!$O$5:$O$10,G79)))=0,"DO POPRAWY: Rok studiów (G) – wybierz ponownie",IF(H79="","DO POPRAWY: Status studenta (H)",IF(H79&lt;&gt;"TAK","DO POPRAWY: Status studenta (H) – brak uprawnień",IF(I79="","DO POPRAWY: Obywatelstwo polskie (I)",IF(I79&lt;&gt;"TAK","DO POPRAWY: Obywatelstwo polskie (I) – brak uprawnień",IF(J79="","DO POPRAWY: Szkolenie (J)",IF(COUNTIF(LISTY!$A$5:$A$7,J79)=0,"DO POPRAWY: Szkolenie (J) – wybierz z listy",IF(K79="","DO POPRAWY: Termin (K)",IF(COUNTIFS(LISTY!$C$5:$C$22,J79,LISTY!$D$5:$D$22,K79)=0,"DO POPRAWY: Termin (K) – wybierz ponownie",IF(COUNTIFS(LISTY!$C$5:$C$22,J79,LISTY!$D$5:$D$22,K79,LISTY!$E$5:$E$22,L79)=0,"DO POPRAWY: Godziny szkolenia (L)",IF(COUNTIFS($D$12:$D$411,D79,$J$12:$J$411,J79)&gt;1,"DO POPRAWY: Szkolenie (J) – drugi termin tej tematyki","OK")))))))))))))))))))))))))))</f>
        <v/>
      </c>
    </row>
    <row r="80" spans="1:14" ht="28.8" customHeight="1">
      <c r="A80" s="19" t="str">
        <f t="shared" si="2"/>
        <v/>
      </c>
      <c r="B80" s="20"/>
      <c r="C80" s="20"/>
      <c r="D80" s="20"/>
      <c r="E80" s="20"/>
      <c r="F80" s="21"/>
      <c r="G80" s="22"/>
      <c r="H80" s="21"/>
      <c r="I80" s="21"/>
      <c r="J80" s="20"/>
      <c r="K80" s="23"/>
      <c r="L80" s="19" t="str">
        <f>IF(OR(J80="",K80=""),"",IF(COUNTIFS(LISTY!$C$5:$C$22,J80,LISTY!$D$5:$D$22,K80)=0,"NIEZGODNY TERMIN",IFERROR(INDEX(LISTY!$E$5:$E$22,MATCH(K80,LISTY!$D$5:$D$22,0)),"NIEZGODNY TERMIN")))</f>
        <v/>
      </c>
      <c r="M80" s="19" t="str">
        <f t="shared" si="3"/>
        <v/>
      </c>
      <c r="N80" s="24" t="str">
        <f>IF(COUNTA(B80:K80)=0,"",IF($C$7="","DO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format",IF(B80="","DO POPRAWY: Imię (B)",IF(C80="","DO POPRAWY: Nazwisko (C)",IF(D80="","DO POPRAWY: E-mail uczelniany (D)",IF(OR(LEN(D80)-LEN(SUBSTITUTE(D80,"@",""))&lt;&gt;1,IFERROR(FIND("@",D80),0)&lt;2,IFERROR(FIND(".",D80,FIND("@",D80)+2),0)=0,ISNUMBER(SEARCH(" ",D80))),"DO POPRAWY: E-mail uczelniany (D) – format",IF(ISERROR(SEARCH(";"&amp;LOWER(TRIM(MID(D80,FIND("@",D80)+1,128)))&amp;";",";"&amp;SUBSTITUTE(LOWER($C$8)," ","")&amp;";")),"DO POPRAWY: E-mail (D) / domeny (C8)",IF(E80="","DO POPRAWY: Kierunek studiów (E)",IF(F80="","DO POPRAWY: Poziom studiów (F)",IF(COUNTIF(LISTY!$H$5:$H$7,F80)=0,"DO POPRAWY: Poziom studiów (F) – wybierz z listy",IF(G80="","DO POPRAWY: Rok studiów (G)",IF(IF(F80="I stopnia",COUNTIF(LISTY!$M$5:$M$8,G80),IF(F80="II stopnia",COUNTIF(LISTY!$N$5:$N$7,G80),COUNTIF(LISTY!$O$5:$O$10,G80)))=0,"DO POPRAWY: Rok studiów (G) – wybierz ponownie",IF(H80="","DO POPRAWY: Status studenta (H)",IF(H80&lt;&gt;"TAK","DO POPRAWY: Status studenta (H) – brak uprawnień",IF(I80="","DO POPRAWY: Obywatelstwo polskie (I)",IF(I80&lt;&gt;"TAK","DO POPRAWY: Obywatelstwo polskie (I) – brak uprawnień",IF(J80="","DO POPRAWY: Szkolenie (J)",IF(COUNTIF(LISTY!$A$5:$A$7,J80)=0,"DO POPRAWY: Szkolenie (J) – wybierz z listy",IF(K80="","DO POPRAWY: Termin (K)",IF(COUNTIFS(LISTY!$C$5:$C$22,J80,LISTY!$D$5:$D$22,K80)=0,"DO POPRAWY: Termin (K) – wybierz ponownie",IF(COUNTIFS(LISTY!$C$5:$C$22,J80,LISTY!$D$5:$D$22,K80,LISTY!$E$5:$E$22,L80)=0,"DO POPRAWY: Godziny szkolenia (L)",IF(COUNTIFS($D$12:$D$411,D80,$J$12:$J$411,J80)&gt;1,"DO POPRAWY: Szkolenie (J) – drugi termin tej tematyki","OK")))))))))))))))))))))))))))</f>
        <v/>
      </c>
    </row>
    <row r="81" spans="1:14" ht="28.8" customHeight="1">
      <c r="A81" s="19" t="str">
        <f t="shared" si="2"/>
        <v/>
      </c>
      <c r="B81" s="20"/>
      <c r="C81" s="20"/>
      <c r="D81" s="20"/>
      <c r="E81" s="20"/>
      <c r="F81" s="21"/>
      <c r="G81" s="22"/>
      <c r="H81" s="21"/>
      <c r="I81" s="21"/>
      <c r="J81" s="20"/>
      <c r="K81" s="23"/>
      <c r="L81" s="19" t="str">
        <f>IF(OR(J81="",K81=""),"",IF(COUNTIFS(LISTY!$C$5:$C$22,J81,LISTY!$D$5:$D$22,K81)=0,"NIEZGODNY TERMIN",IFERROR(INDEX(LISTY!$E$5:$E$22,MATCH(K81,LISTY!$D$5:$D$22,0)),"NIEZGODNY TERMIN")))</f>
        <v/>
      </c>
      <c r="M81" s="19" t="str">
        <f t="shared" si="3"/>
        <v/>
      </c>
      <c r="N81" s="24" t="str">
        <f>IF(COUNTA(B81:K81)=0,"",IF($C$7="","DO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format",IF(B81="","DO POPRAWY: Imię (B)",IF(C81="","DO POPRAWY: Nazwisko (C)",IF(D81="","DO POPRAWY: E-mail uczelniany (D)",IF(OR(LEN(D81)-LEN(SUBSTITUTE(D81,"@",""))&lt;&gt;1,IFERROR(FIND("@",D81),0)&lt;2,IFERROR(FIND(".",D81,FIND("@",D81)+2),0)=0,ISNUMBER(SEARCH(" ",D81))),"DO POPRAWY: E-mail uczelniany (D) – format",IF(ISERROR(SEARCH(";"&amp;LOWER(TRIM(MID(D81,FIND("@",D81)+1,128)))&amp;";",";"&amp;SUBSTITUTE(LOWER($C$8)," ","")&amp;";")),"DO POPRAWY: E-mail (D) / domeny (C8)",IF(E81="","DO POPRAWY: Kierunek studiów (E)",IF(F81="","DO POPRAWY: Poziom studiów (F)",IF(COUNTIF(LISTY!$H$5:$H$7,F81)=0,"DO POPRAWY: Poziom studiów (F) – wybierz z listy",IF(G81="","DO POPRAWY: Rok studiów (G)",IF(IF(F81="I stopnia",COUNTIF(LISTY!$M$5:$M$8,G81),IF(F81="II stopnia",COUNTIF(LISTY!$N$5:$N$7,G81),COUNTIF(LISTY!$O$5:$O$10,G81)))=0,"DO POPRAWY: Rok studiów (G) – wybierz ponownie",IF(H81="","DO POPRAWY: Status studenta (H)",IF(H81&lt;&gt;"TAK","DO POPRAWY: Status studenta (H) – brak uprawnień",IF(I81="","DO POPRAWY: Obywatelstwo polskie (I)",IF(I81&lt;&gt;"TAK","DO POPRAWY: Obywatelstwo polskie (I) – brak uprawnień",IF(J81="","DO POPRAWY: Szkolenie (J)",IF(COUNTIF(LISTY!$A$5:$A$7,J81)=0,"DO POPRAWY: Szkolenie (J) – wybierz z listy",IF(K81="","DO POPRAWY: Termin (K)",IF(COUNTIFS(LISTY!$C$5:$C$22,J81,LISTY!$D$5:$D$22,K81)=0,"DO POPRAWY: Termin (K) – wybierz ponownie",IF(COUNTIFS(LISTY!$C$5:$C$22,J81,LISTY!$D$5:$D$22,K81,LISTY!$E$5:$E$22,L81)=0,"DO POPRAWY: Godziny szkolenia (L)",IF(COUNTIFS($D$12:$D$411,D81,$J$12:$J$411,J81)&gt;1,"DO POPRAWY: Szkolenie (J) – drugi termin tej tematyki","OK")))))))))))))))))))))))))))</f>
        <v/>
      </c>
    </row>
    <row r="82" spans="1:14" ht="28.8" customHeight="1">
      <c r="A82" s="19" t="str">
        <f t="shared" si="2"/>
        <v/>
      </c>
      <c r="B82" s="20"/>
      <c r="C82" s="20"/>
      <c r="D82" s="20"/>
      <c r="E82" s="20"/>
      <c r="F82" s="21"/>
      <c r="G82" s="22"/>
      <c r="H82" s="21"/>
      <c r="I82" s="21"/>
      <c r="J82" s="20"/>
      <c r="K82" s="23"/>
      <c r="L82" s="19" t="str">
        <f>IF(OR(J82="",K82=""),"",IF(COUNTIFS(LISTY!$C$5:$C$22,J82,LISTY!$D$5:$D$22,K82)=0,"NIEZGODNY TERMIN",IFERROR(INDEX(LISTY!$E$5:$E$22,MATCH(K82,LISTY!$D$5:$D$22,0)),"NIEZGODNY TERMIN")))</f>
        <v/>
      </c>
      <c r="M82" s="19" t="str">
        <f t="shared" si="3"/>
        <v/>
      </c>
      <c r="N82" s="24" t="str">
        <f>IF(COUNTA(B82:K82)=0,"",IF($C$7="","DO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format",IF(B82="","DO POPRAWY: Imię (B)",IF(C82="","DO POPRAWY: Nazwisko (C)",IF(D82="","DO POPRAWY: E-mail uczelniany (D)",IF(OR(LEN(D82)-LEN(SUBSTITUTE(D82,"@",""))&lt;&gt;1,IFERROR(FIND("@",D82),0)&lt;2,IFERROR(FIND(".",D82,FIND("@",D82)+2),0)=0,ISNUMBER(SEARCH(" ",D82))),"DO POPRAWY: E-mail uczelniany (D) – format",IF(ISERROR(SEARCH(";"&amp;LOWER(TRIM(MID(D82,FIND("@",D82)+1,128)))&amp;";",";"&amp;SUBSTITUTE(LOWER($C$8)," ","")&amp;";")),"DO POPRAWY: E-mail (D) / domeny (C8)",IF(E82="","DO POPRAWY: Kierunek studiów (E)",IF(F82="","DO POPRAWY: Poziom studiów (F)",IF(COUNTIF(LISTY!$H$5:$H$7,F82)=0,"DO POPRAWY: Poziom studiów (F) – wybierz z listy",IF(G82="","DO POPRAWY: Rok studiów (G)",IF(IF(F82="I stopnia",COUNTIF(LISTY!$M$5:$M$8,G82),IF(F82="II stopnia",COUNTIF(LISTY!$N$5:$N$7,G82),COUNTIF(LISTY!$O$5:$O$10,G82)))=0,"DO POPRAWY: Rok studiów (G) – wybierz ponownie",IF(H82="","DO POPRAWY: Status studenta (H)",IF(H82&lt;&gt;"TAK","DO POPRAWY: Status studenta (H) – brak uprawnień",IF(I82="","DO POPRAWY: Obywatelstwo polskie (I)",IF(I82&lt;&gt;"TAK","DO POPRAWY: Obywatelstwo polskie (I) – brak uprawnień",IF(J82="","DO POPRAWY: Szkolenie (J)",IF(COUNTIF(LISTY!$A$5:$A$7,J82)=0,"DO POPRAWY: Szkolenie (J) – wybierz z listy",IF(K82="","DO POPRAWY: Termin (K)",IF(COUNTIFS(LISTY!$C$5:$C$22,J82,LISTY!$D$5:$D$22,K82)=0,"DO POPRAWY: Termin (K) – wybierz ponownie",IF(COUNTIFS(LISTY!$C$5:$C$22,J82,LISTY!$D$5:$D$22,K82,LISTY!$E$5:$E$22,L82)=0,"DO POPRAWY: Godziny szkolenia (L)",IF(COUNTIFS($D$12:$D$411,D82,$J$12:$J$411,J82)&gt;1,"DO POPRAWY: Szkolenie (J) – drugi termin tej tematyki","OK")))))))))))))))))))))))))))</f>
        <v/>
      </c>
    </row>
    <row r="83" spans="1:14" ht="28.8" customHeight="1">
      <c r="A83" s="19" t="str">
        <f t="shared" si="2"/>
        <v/>
      </c>
      <c r="B83" s="20"/>
      <c r="C83" s="20"/>
      <c r="D83" s="20"/>
      <c r="E83" s="20"/>
      <c r="F83" s="21"/>
      <c r="G83" s="22"/>
      <c r="H83" s="21"/>
      <c r="I83" s="21"/>
      <c r="J83" s="20"/>
      <c r="K83" s="23"/>
      <c r="L83" s="19" t="str">
        <f>IF(OR(J83="",K83=""),"",IF(COUNTIFS(LISTY!$C$5:$C$22,J83,LISTY!$D$5:$D$22,K83)=0,"NIEZGODNY TERMIN",IFERROR(INDEX(LISTY!$E$5:$E$22,MATCH(K83,LISTY!$D$5:$D$22,0)),"NIEZGODNY TERMIN")))</f>
        <v/>
      </c>
      <c r="M83" s="19" t="str">
        <f t="shared" si="3"/>
        <v/>
      </c>
      <c r="N83" s="24" t="str">
        <f>IF(COUNTA(B83:K83)=0,"",IF($C$7="","DO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format",IF(B83="","DO POPRAWY: Imię (B)",IF(C83="","DO POPRAWY: Nazwisko (C)",IF(D83="","DO POPRAWY: E-mail uczelniany (D)",IF(OR(LEN(D83)-LEN(SUBSTITUTE(D83,"@",""))&lt;&gt;1,IFERROR(FIND("@",D83),0)&lt;2,IFERROR(FIND(".",D83,FIND("@",D83)+2),0)=0,ISNUMBER(SEARCH(" ",D83))),"DO POPRAWY: E-mail uczelniany (D) – format",IF(ISERROR(SEARCH(";"&amp;LOWER(TRIM(MID(D83,FIND("@",D83)+1,128)))&amp;";",";"&amp;SUBSTITUTE(LOWER($C$8)," ","")&amp;";")),"DO POPRAWY: E-mail (D) / domeny (C8)",IF(E83="","DO POPRAWY: Kierunek studiów (E)",IF(F83="","DO POPRAWY: Poziom studiów (F)",IF(COUNTIF(LISTY!$H$5:$H$7,F83)=0,"DO POPRAWY: Poziom studiów (F) – wybierz z listy",IF(G83="","DO POPRAWY: Rok studiów (G)",IF(IF(F83="I stopnia",COUNTIF(LISTY!$M$5:$M$8,G83),IF(F83="II stopnia",COUNTIF(LISTY!$N$5:$N$7,G83),COUNTIF(LISTY!$O$5:$O$10,G83)))=0,"DO POPRAWY: Rok studiów (G) – wybierz ponownie",IF(H83="","DO POPRAWY: Status studenta (H)",IF(H83&lt;&gt;"TAK","DO POPRAWY: Status studenta (H) – brak uprawnień",IF(I83="","DO POPRAWY: Obywatelstwo polskie (I)",IF(I83&lt;&gt;"TAK","DO POPRAWY: Obywatelstwo polskie (I) – brak uprawnień",IF(J83="","DO POPRAWY: Szkolenie (J)",IF(COUNTIF(LISTY!$A$5:$A$7,J83)=0,"DO POPRAWY: Szkolenie (J) – wybierz z listy",IF(K83="","DO POPRAWY: Termin (K)",IF(COUNTIFS(LISTY!$C$5:$C$22,J83,LISTY!$D$5:$D$22,K83)=0,"DO POPRAWY: Termin (K) – wybierz ponownie",IF(COUNTIFS(LISTY!$C$5:$C$22,J83,LISTY!$D$5:$D$22,K83,LISTY!$E$5:$E$22,L83)=0,"DO POPRAWY: Godziny szkolenia (L)",IF(COUNTIFS($D$12:$D$411,D83,$J$12:$J$411,J83)&gt;1,"DO POPRAWY: Szkolenie (J) – drugi termin tej tematyki","OK")))))))))))))))))))))))))))</f>
        <v/>
      </c>
    </row>
    <row r="84" spans="1:14" ht="28.8" customHeight="1">
      <c r="A84" s="19" t="str">
        <f t="shared" si="2"/>
        <v/>
      </c>
      <c r="B84" s="20"/>
      <c r="C84" s="20"/>
      <c r="D84" s="20"/>
      <c r="E84" s="20"/>
      <c r="F84" s="21"/>
      <c r="G84" s="22"/>
      <c r="H84" s="21"/>
      <c r="I84" s="21"/>
      <c r="J84" s="20"/>
      <c r="K84" s="23"/>
      <c r="L84" s="19" t="str">
        <f>IF(OR(J84="",K84=""),"",IF(COUNTIFS(LISTY!$C$5:$C$22,J84,LISTY!$D$5:$D$22,K84)=0,"NIEZGODNY TERMIN",IFERROR(INDEX(LISTY!$E$5:$E$22,MATCH(K84,LISTY!$D$5:$D$22,0)),"NIEZGODNY TERMIN")))</f>
        <v/>
      </c>
      <c r="M84" s="19" t="str">
        <f t="shared" si="3"/>
        <v/>
      </c>
      <c r="N84" s="24" t="str">
        <f>IF(COUNTA(B84:K84)=0,"",IF($C$7="","DO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format",IF(B84="","DO POPRAWY: Imię (B)",IF(C84="","DO POPRAWY: Nazwisko (C)",IF(D84="","DO POPRAWY: E-mail uczelniany (D)",IF(OR(LEN(D84)-LEN(SUBSTITUTE(D84,"@",""))&lt;&gt;1,IFERROR(FIND("@",D84),0)&lt;2,IFERROR(FIND(".",D84,FIND("@",D84)+2),0)=0,ISNUMBER(SEARCH(" ",D84))),"DO POPRAWY: E-mail uczelniany (D) – format",IF(ISERROR(SEARCH(";"&amp;LOWER(TRIM(MID(D84,FIND("@",D84)+1,128)))&amp;";",";"&amp;SUBSTITUTE(LOWER($C$8)," ","")&amp;";")),"DO POPRAWY: E-mail (D) / domeny (C8)",IF(E84="","DO POPRAWY: Kierunek studiów (E)",IF(F84="","DO POPRAWY: Poziom studiów (F)",IF(COUNTIF(LISTY!$H$5:$H$7,F84)=0,"DO POPRAWY: Poziom studiów (F) – wybierz z listy",IF(G84="","DO POPRAWY: Rok studiów (G)",IF(IF(F84="I stopnia",COUNTIF(LISTY!$M$5:$M$8,G84),IF(F84="II stopnia",COUNTIF(LISTY!$N$5:$N$7,G84),COUNTIF(LISTY!$O$5:$O$10,G84)))=0,"DO POPRAWY: Rok studiów (G) – wybierz ponownie",IF(H84="","DO POPRAWY: Status studenta (H)",IF(H84&lt;&gt;"TAK","DO POPRAWY: Status studenta (H) – brak uprawnień",IF(I84="","DO POPRAWY: Obywatelstwo polskie (I)",IF(I84&lt;&gt;"TAK","DO POPRAWY: Obywatelstwo polskie (I) – brak uprawnień",IF(J84="","DO POPRAWY: Szkolenie (J)",IF(COUNTIF(LISTY!$A$5:$A$7,J84)=0,"DO POPRAWY: Szkolenie (J) – wybierz z listy",IF(K84="","DO POPRAWY: Termin (K)",IF(COUNTIFS(LISTY!$C$5:$C$22,J84,LISTY!$D$5:$D$22,K84)=0,"DO POPRAWY: Termin (K) – wybierz ponownie",IF(COUNTIFS(LISTY!$C$5:$C$22,J84,LISTY!$D$5:$D$22,K84,LISTY!$E$5:$E$22,L84)=0,"DO POPRAWY: Godziny szkolenia (L)",IF(COUNTIFS($D$12:$D$411,D84,$J$12:$J$411,J84)&gt;1,"DO POPRAWY: Szkolenie (J) – drugi termin tej tematyki","OK")))))))))))))))))))))))))))</f>
        <v/>
      </c>
    </row>
    <row r="85" spans="1:14" ht="28.8" customHeight="1">
      <c r="A85" s="19" t="str">
        <f t="shared" si="2"/>
        <v/>
      </c>
      <c r="B85" s="20"/>
      <c r="C85" s="20"/>
      <c r="D85" s="20"/>
      <c r="E85" s="20"/>
      <c r="F85" s="21"/>
      <c r="G85" s="22"/>
      <c r="H85" s="21"/>
      <c r="I85" s="21"/>
      <c r="J85" s="20"/>
      <c r="K85" s="23"/>
      <c r="L85" s="19" t="str">
        <f>IF(OR(J85="",K85=""),"",IF(COUNTIFS(LISTY!$C$5:$C$22,J85,LISTY!$D$5:$D$22,K85)=0,"NIEZGODNY TERMIN",IFERROR(INDEX(LISTY!$E$5:$E$22,MATCH(K85,LISTY!$D$5:$D$22,0)),"NIEZGODNY TERMIN")))</f>
        <v/>
      </c>
      <c r="M85" s="19" t="str">
        <f t="shared" si="3"/>
        <v/>
      </c>
      <c r="N85" s="24" t="str">
        <f>IF(COUNTA(B85:K85)=0,"",IF($C$7="","DO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format",IF(B85="","DO POPRAWY: Imię (B)",IF(C85="","DO POPRAWY: Nazwisko (C)",IF(D85="","DO POPRAWY: E-mail uczelniany (D)",IF(OR(LEN(D85)-LEN(SUBSTITUTE(D85,"@",""))&lt;&gt;1,IFERROR(FIND("@",D85),0)&lt;2,IFERROR(FIND(".",D85,FIND("@",D85)+2),0)=0,ISNUMBER(SEARCH(" ",D85))),"DO POPRAWY: E-mail uczelniany (D) – format",IF(ISERROR(SEARCH(";"&amp;LOWER(TRIM(MID(D85,FIND("@",D85)+1,128)))&amp;";",";"&amp;SUBSTITUTE(LOWER($C$8)," ","")&amp;";")),"DO POPRAWY: E-mail (D) / domeny (C8)",IF(E85="","DO POPRAWY: Kierunek studiów (E)",IF(F85="","DO POPRAWY: Poziom studiów (F)",IF(COUNTIF(LISTY!$H$5:$H$7,F85)=0,"DO POPRAWY: Poziom studiów (F) – wybierz z listy",IF(G85="","DO POPRAWY: Rok studiów (G)",IF(IF(F85="I stopnia",COUNTIF(LISTY!$M$5:$M$8,G85),IF(F85="II stopnia",COUNTIF(LISTY!$N$5:$N$7,G85),COUNTIF(LISTY!$O$5:$O$10,G85)))=0,"DO POPRAWY: Rok studiów (G) – wybierz ponownie",IF(H85="","DO POPRAWY: Status studenta (H)",IF(H85&lt;&gt;"TAK","DO POPRAWY: Status studenta (H) – brak uprawnień",IF(I85="","DO POPRAWY: Obywatelstwo polskie (I)",IF(I85&lt;&gt;"TAK","DO POPRAWY: Obywatelstwo polskie (I) – brak uprawnień",IF(J85="","DO POPRAWY: Szkolenie (J)",IF(COUNTIF(LISTY!$A$5:$A$7,J85)=0,"DO POPRAWY: Szkolenie (J) – wybierz z listy",IF(K85="","DO POPRAWY: Termin (K)",IF(COUNTIFS(LISTY!$C$5:$C$22,J85,LISTY!$D$5:$D$22,K85)=0,"DO POPRAWY: Termin (K) – wybierz ponownie",IF(COUNTIFS(LISTY!$C$5:$C$22,J85,LISTY!$D$5:$D$22,K85,LISTY!$E$5:$E$22,L85)=0,"DO POPRAWY: Godziny szkolenia (L)",IF(COUNTIFS($D$12:$D$411,D85,$J$12:$J$411,J85)&gt;1,"DO POPRAWY: Szkolenie (J) – drugi termin tej tematyki","OK")))))))))))))))))))))))))))</f>
        <v/>
      </c>
    </row>
    <row r="86" spans="1:14" ht="28.8" customHeight="1">
      <c r="A86" s="19" t="str">
        <f t="shared" si="2"/>
        <v/>
      </c>
      <c r="B86" s="20"/>
      <c r="C86" s="20"/>
      <c r="D86" s="20"/>
      <c r="E86" s="20"/>
      <c r="F86" s="21"/>
      <c r="G86" s="22"/>
      <c r="H86" s="21"/>
      <c r="I86" s="21"/>
      <c r="J86" s="20"/>
      <c r="K86" s="23"/>
      <c r="L86" s="19" t="str">
        <f>IF(OR(J86="",K86=""),"",IF(COUNTIFS(LISTY!$C$5:$C$22,J86,LISTY!$D$5:$D$22,K86)=0,"NIEZGODNY TERMIN",IFERROR(INDEX(LISTY!$E$5:$E$22,MATCH(K86,LISTY!$D$5:$D$22,0)),"NIEZGODNY TERMIN")))</f>
        <v/>
      </c>
      <c r="M86" s="19" t="str">
        <f t="shared" si="3"/>
        <v/>
      </c>
      <c r="N86" s="24" t="str">
        <f>IF(COUNTA(B86:K86)=0,"",IF($C$7="","DO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format",IF(B86="","DO POPRAWY: Imię (B)",IF(C86="","DO POPRAWY: Nazwisko (C)",IF(D86="","DO POPRAWY: E-mail uczelniany (D)",IF(OR(LEN(D86)-LEN(SUBSTITUTE(D86,"@",""))&lt;&gt;1,IFERROR(FIND("@",D86),0)&lt;2,IFERROR(FIND(".",D86,FIND("@",D86)+2),0)=0,ISNUMBER(SEARCH(" ",D86))),"DO POPRAWY: E-mail uczelniany (D) – format",IF(ISERROR(SEARCH(";"&amp;LOWER(TRIM(MID(D86,FIND("@",D86)+1,128)))&amp;";",";"&amp;SUBSTITUTE(LOWER($C$8)," ","")&amp;";")),"DO POPRAWY: E-mail (D) / domeny (C8)",IF(E86="","DO POPRAWY: Kierunek studiów (E)",IF(F86="","DO POPRAWY: Poziom studiów (F)",IF(COUNTIF(LISTY!$H$5:$H$7,F86)=0,"DO POPRAWY: Poziom studiów (F) – wybierz z listy",IF(G86="","DO POPRAWY: Rok studiów (G)",IF(IF(F86="I stopnia",COUNTIF(LISTY!$M$5:$M$8,G86),IF(F86="II stopnia",COUNTIF(LISTY!$N$5:$N$7,G86),COUNTIF(LISTY!$O$5:$O$10,G86)))=0,"DO POPRAWY: Rok studiów (G) – wybierz ponownie",IF(H86="","DO POPRAWY: Status studenta (H)",IF(H86&lt;&gt;"TAK","DO POPRAWY: Status studenta (H) – brak uprawnień",IF(I86="","DO POPRAWY: Obywatelstwo polskie (I)",IF(I86&lt;&gt;"TAK","DO POPRAWY: Obywatelstwo polskie (I) – brak uprawnień",IF(J86="","DO POPRAWY: Szkolenie (J)",IF(COUNTIF(LISTY!$A$5:$A$7,J86)=0,"DO POPRAWY: Szkolenie (J) – wybierz z listy",IF(K86="","DO POPRAWY: Termin (K)",IF(COUNTIFS(LISTY!$C$5:$C$22,J86,LISTY!$D$5:$D$22,K86)=0,"DO POPRAWY: Termin (K) – wybierz ponownie",IF(COUNTIFS(LISTY!$C$5:$C$22,J86,LISTY!$D$5:$D$22,K86,LISTY!$E$5:$E$22,L86)=0,"DO POPRAWY: Godziny szkolenia (L)",IF(COUNTIFS($D$12:$D$411,D86,$J$12:$J$411,J86)&gt;1,"DO POPRAWY: Szkolenie (J) – drugi termin tej tematyki","OK")))))))))))))))))))))))))))</f>
        <v/>
      </c>
    </row>
    <row r="87" spans="1:14" ht="28.8" customHeight="1">
      <c r="A87" s="19" t="str">
        <f t="shared" si="2"/>
        <v/>
      </c>
      <c r="B87" s="20"/>
      <c r="C87" s="20"/>
      <c r="D87" s="20"/>
      <c r="E87" s="20"/>
      <c r="F87" s="21"/>
      <c r="G87" s="22"/>
      <c r="H87" s="21"/>
      <c r="I87" s="21"/>
      <c r="J87" s="20"/>
      <c r="K87" s="23"/>
      <c r="L87" s="19" t="str">
        <f>IF(OR(J87="",K87=""),"",IF(COUNTIFS(LISTY!$C$5:$C$22,J87,LISTY!$D$5:$D$22,K87)=0,"NIEZGODNY TERMIN",IFERROR(INDEX(LISTY!$E$5:$E$22,MATCH(K87,LISTY!$D$5:$D$22,0)),"NIEZGODNY TERMIN")))</f>
        <v/>
      </c>
      <c r="M87" s="19" t="str">
        <f t="shared" si="3"/>
        <v/>
      </c>
      <c r="N87" s="24" t="str">
        <f>IF(COUNTA(B87:K87)=0,"",IF($C$7="","DO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format",IF(B87="","DO POPRAWY: Imię (B)",IF(C87="","DO POPRAWY: Nazwisko (C)",IF(D87="","DO POPRAWY: E-mail uczelniany (D)",IF(OR(LEN(D87)-LEN(SUBSTITUTE(D87,"@",""))&lt;&gt;1,IFERROR(FIND("@",D87),0)&lt;2,IFERROR(FIND(".",D87,FIND("@",D87)+2),0)=0,ISNUMBER(SEARCH(" ",D87))),"DO POPRAWY: E-mail uczelniany (D) – format",IF(ISERROR(SEARCH(";"&amp;LOWER(TRIM(MID(D87,FIND("@",D87)+1,128)))&amp;";",";"&amp;SUBSTITUTE(LOWER($C$8)," ","")&amp;";")),"DO POPRAWY: E-mail (D) / domeny (C8)",IF(E87="","DO POPRAWY: Kierunek studiów (E)",IF(F87="","DO POPRAWY: Poziom studiów (F)",IF(COUNTIF(LISTY!$H$5:$H$7,F87)=0,"DO POPRAWY: Poziom studiów (F) – wybierz z listy",IF(G87="","DO POPRAWY: Rok studiów (G)",IF(IF(F87="I stopnia",COUNTIF(LISTY!$M$5:$M$8,G87),IF(F87="II stopnia",COUNTIF(LISTY!$N$5:$N$7,G87),COUNTIF(LISTY!$O$5:$O$10,G87)))=0,"DO POPRAWY: Rok studiów (G) – wybierz ponownie",IF(H87="","DO POPRAWY: Status studenta (H)",IF(H87&lt;&gt;"TAK","DO POPRAWY: Status studenta (H) – brak uprawnień",IF(I87="","DO POPRAWY: Obywatelstwo polskie (I)",IF(I87&lt;&gt;"TAK","DO POPRAWY: Obywatelstwo polskie (I) – brak uprawnień",IF(J87="","DO POPRAWY: Szkolenie (J)",IF(COUNTIF(LISTY!$A$5:$A$7,J87)=0,"DO POPRAWY: Szkolenie (J) – wybierz z listy",IF(K87="","DO POPRAWY: Termin (K)",IF(COUNTIFS(LISTY!$C$5:$C$22,J87,LISTY!$D$5:$D$22,K87)=0,"DO POPRAWY: Termin (K) – wybierz ponownie",IF(COUNTIFS(LISTY!$C$5:$C$22,J87,LISTY!$D$5:$D$22,K87,LISTY!$E$5:$E$22,L87)=0,"DO POPRAWY: Godziny szkolenia (L)",IF(COUNTIFS($D$12:$D$411,D87,$J$12:$J$411,J87)&gt;1,"DO POPRAWY: Szkolenie (J) – drugi termin tej tematyki","OK")))))))))))))))))))))))))))</f>
        <v/>
      </c>
    </row>
    <row r="88" spans="1:14" ht="28.8" customHeight="1">
      <c r="A88" s="19" t="str">
        <f t="shared" si="2"/>
        <v/>
      </c>
      <c r="B88" s="20"/>
      <c r="C88" s="20"/>
      <c r="D88" s="20"/>
      <c r="E88" s="20"/>
      <c r="F88" s="21"/>
      <c r="G88" s="22"/>
      <c r="H88" s="21"/>
      <c r="I88" s="21"/>
      <c r="J88" s="20"/>
      <c r="K88" s="23"/>
      <c r="L88" s="19" t="str">
        <f>IF(OR(J88="",K88=""),"",IF(COUNTIFS(LISTY!$C$5:$C$22,J88,LISTY!$D$5:$D$22,K88)=0,"NIEZGODNY TERMIN",IFERROR(INDEX(LISTY!$E$5:$E$22,MATCH(K88,LISTY!$D$5:$D$22,0)),"NIEZGODNY TERMIN")))</f>
        <v/>
      </c>
      <c r="M88" s="19" t="str">
        <f t="shared" si="3"/>
        <v/>
      </c>
      <c r="N88" s="24" t="str">
        <f>IF(COUNTA(B88:K88)=0,"",IF($C$7="","DO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format",IF(B88="","DO POPRAWY: Imię (B)",IF(C88="","DO POPRAWY: Nazwisko (C)",IF(D88="","DO POPRAWY: E-mail uczelniany (D)",IF(OR(LEN(D88)-LEN(SUBSTITUTE(D88,"@",""))&lt;&gt;1,IFERROR(FIND("@",D88),0)&lt;2,IFERROR(FIND(".",D88,FIND("@",D88)+2),0)=0,ISNUMBER(SEARCH(" ",D88))),"DO POPRAWY: E-mail uczelniany (D) – format",IF(ISERROR(SEARCH(";"&amp;LOWER(TRIM(MID(D88,FIND("@",D88)+1,128)))&amp;";",";"&amp;SUBSTITUTE(LOWER($C$8)," ","")&amp;";")),"DO POPRAWY: E-mail (D) / domeny (C8)",IF(E88="","DO POPRAWY: Kierunek studiów (E)",IF(F88="","DO POPRAWY: Poziom studiów (F)",IF(COUNTIF(LISTY!$H$5:$H$7,F88)=0,"DO POPRAWY: Poziom studiów (F) – wybierz z listy",IF(G88="","DO POPRAWY: Rok studiów (G)",IF(IF(F88="I stopnia",COUNTIF(LISTY!$M$5:$M$8,G88),IF(F88="II stopnia",COUNTIF(LISTY!$N$5:$N$7,G88),COUNTIF(LISTY!$O$5:$O$10,G88)))=0,"DO POPRAWY: Rok studiów (G) – wybierz ponownie",IF(H88="","DO POPRAWY: Status studenta (H)",IF(H88&lt;&gt;"TAK","DO POPRAWY: Status studenta (H) – brak uprawnień",IF(I88="","DO POPRAWY: Obywatelstwo polskie (I)",IF(I88&lt;&gt;"TAK","DO POPRAWY: Obywatelstwo polskie (I) – brak uprawnień",IF(J88="","DO POPRAWY: Szkolenie (J)",IF(COUNTIF(LISTY!$A$5:$A$7,J88)=0,"DO POPRAWY: Szkolenie (J) – wybierz z listy",IF(K88="","DO POPRAWY: Termin (K)",IF(COUNTIFS(LISTY!$C$5:$C$22,J88,LISTY!$D$5:$D$22,K88)=0,"DO POPRAWY: Termin (K) – wybierz ponownie",IF(COUNTIFS(LISTY!$C$5:$C$22,J88,LISTY!$D$5:$D$22,K88,LISTY!$E$5:$E$22,L88)=0,"DO POPRAWY: Godziny szkolenia (L)",IF(COUNTIFS($D$12:$D$411,D88,$J$12:$J$411,J88)&gt;1,"DO POPRAWY: Szkolenie (J) – drugi termin tej tematyki","OK")))))))))))))))))))))))))))</f>
        <v/>
      </c>
    </row>
    <row r="89" spans="1:14" ht="28.8" customHeight="1">
      <c r="A89" s="19" t="str">
        <f t="shared" si="2"/>
        <v/>
      </c>
      <c r="B89" s="20"/>
      <c r="C89" s="20"/>
      <c r="D89" s="20"/>
      <c r="E89" s="20"/>
      <c r="F89" s="21"/>
      <c r="G89" s="22"/>
      <c r="H89" s="21"/>
      <c r="I89" s="21"/>
      <c r="J89" s="20"/>
      <c r="K89" s="23"/>
      <c r="L89" s="19" t="str">
        <f>IF(OR(J89="",K89=""),"",IF(COUNTIFS(LISTY!$C$5:$C$22,J89,LISTY!$D$5:$D$22,K89)=0,"NIEZGODNY TERMIN",IFERROR(INDEX(LISTY!$E$5:$E$22,MATCH(K89,LISTY!$D$5:$D$22,0)),"NIEZGODNY TERMIN")))</f>
        <v/>
      </c>
      <c r="M89" s="19" t="str">
        <f t="shared" si="3"/>
        <v/>
      </c>
      <c r="N89" s="24" t="str">
        <f>IF(COUNTA(B89:K89)=0,"",IF($C$7="","DO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format",IF(B89="","DO POPRAWY: Imię (B)",IF(C89="","DO POPRAWY: Nazwisko (C)",IF(D89="","DO POPRAWY: E-mail uczelniany (D)",IF(OR(LEN(D89)-LEN(SUBSTITUTE(D89,"@",""))&lt;&gt;1,IFERROR(FIND("@",D89),0)&lt;2,IFERROR(FIND(".",D89,FIND("@",D89)+2),0)=0,ISNUMBER(SEARCH(" ",D89))),"DO POPRAWY: E-mail uczelniany (D) – format",IF(ISERROR(SEARCH(";"&amp;LOWER(TRIM(MID(D89,FIND("@",D89)+1,128)))&amp;";",";"&amp;SUBSTITUTE(LOWER($C$8)," ","")&amp;";")),"DO POPRAWY: E-mail (D) / domeny (C8)",IF(E89="","DO POPRAWY: Kierunek studiów (E)",IF(F89="","DO POPRAWY: Poziom studiów (F)",IF(COUNTIF(LISTY!$H$5:$H$7,F89)=0,"DO POPRAWY: Poziom studiów (F) – wybierz z listy",IF(G89="","DO POPRAWY: Rok studiów (G)",IF(IF(F89="I stopnia",COUNTIF(LISTY!$M$5:$M$8,G89),IF(F89="II stopnia",COUNTIF(LISTY!$N$5:$N$7,G89),COUNTIF(LISTY!$O$5:$O$10,G89)))=0,"DO POPRAWY: Rok studiów (G) – wybierz ponownie",IF(H89="","DO POPRAWY: Status studenta (H)",IF(H89&lt;&gt;"TAK","DO POPRAWY: Status studenta (H) – brak uprawnień",IF(I89="","DO POPRAWY: Obywatelstwo polskie (I)",IF(I89&lt;&gt;"TAK","DO POPRAWY: Obywatelstwo polskie (I) – brak uprawnień",IF(J89="","DO POPRAWY: Szkolenie (J)",IF(COUNTIF(LISTY!$A$5:$A$7,J89)=0,"DO POPRAWY: Szkolenie (J) – wybierz z listy",IF(K89="","DO POPRAWY: Termin (K)",IF(COUNTIFS(LISTY!$C$5:$C$22,J89,LISTY!$D$5:$D$22,K89)=0,"DO POPRAWY: Termin (K) – wybierz ponownie",IF(COUNTIFS(LISTY!$C$5:$C$22,J89,LISTY!$D$5:$D$22,K89,LISTY!$E$5:$E$22,L89)=0,"DO POPRAWY: Godziny szkolenia (L)",IF(COUNTIFS($D$12:$D$411,D89,$J$12:$J$411,J89)&gt;1,"DO POPRAWY: Szkolenie (J) – drugi termin tej tematyki","OK")))))))))))))))))))))))))))</f>
        <v/>
      </c>
    </row>
    <row r="90" spans="1:14" ht="28.8" customHeight="1">
      <c r="A90" s="19" t="str">
        <f t="shared" si="2"/>
        <v/>
      </c>
      <c r="B90" s="20"/>
      <c r="C90" s="20"/>
      <c r="D90" s="20"/>
      <c r="E90" s="20"/>
      <c r="F90" s="21"/>
      <c r="G90" s="22"/>
      <c r="H90" s="21"/>
      <c r="I90" s="21"/>
      <c r="J90" s="20"/>
      <c r="K90" s="23"/>
      <c r="L90" s="19" t="str">
        <f>IF(OR(J90="",K90=""),"",IF(COUNTIFS(LISTY!$C$5:$C$22,J90,LISTY!$D$5:$D$22,K90)=0,"NIEZGODNY TERMIN",IFERROR(INDEX(LISTY!$E$5:$E$22,MATCH(K90,LISTY!$D$5:$D$22,0)),"NIEZGODNY TERMIN")))</f>
        <v/>
      </c>
      <c r="M90" s="19" t="str">
        <f t="shared" si="3"/>
        <v/>
      </c>
      <c r="N90" s="24" t="str">
        <f>IF(COUNTA(B90:K90)=0,"",IF($C$7="","DO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format",IF(B90="","DO POPRAWY: Imię (B)",IF(C90="","DO POPRAWY: Nazwisko (C)",IF(D90="","DO POPRAWY: E-mail uczelniany (D)",IF(OR(LEN(D90)-LEN(SUBSTITUTE(D90,"@",""))&lt;&gt;1,IFERROR(FIND("@",D90),0)&lt;2,IFERROR(FIND(".",D90,FIND("@",D90)+2),0)=0,ISNUMBER(SEARCH(" ",D90))),"DO POPRAWY: E-mail uczelniany (D) – format",IF(ISERROR(SEARCH(";"&amp;LOWER(TRIM(MID(D90,FIND("@",D90)+1,128)))&amp;";",";"&amp;SUBSTITUTE(LOWER($C$8)," ","")&amp;";")),"DO POPRAWY: E-mail (D) / domeny (C8)",IF(E90="","DO POPRAWY: Kierunek studiów (E)",IF(F90="","DO POPRAWY: Poziom studiów (F)",IF(COUNTIF(LISTY!$H$5:$H$7,F90)=0,"DO POPRAWY: Poziom studiów (F) – wybierz z listy",IF(G90="","DO POPRAWY: Rok studiów (G)",IF(IF(F90="I stopnia",COUNTIF(LISTY!$M$5:$M$8,G90),IF(F90="II stopnia",COUNTIF(LISTY!$N$5:$N$7,G90),COUNTIF(LISTY!$O$5:$O$10,G90)))=0,"DO POPRAWY: Rok studiów (G) – wybierz ponownie",IF(H90="","DO POPRAWY: Status studenta (H)",IF(H90&lt;&gt;"TAK","DO POPRAWY: Status studenta (H) – brak uprawnień",IF(I90="","DO POPRAWY: Obywatelstwo polskie (I)",IF(I90&lt;&gt;"TAK","DO POPRAWY: Obywatelstwo polskie (I) – brak uprawnień",IF(J90="","DO POPRAWY: Szkolenie (J)",IF(COUNTIF(LISTY!$A$5:$A$7,J90)=0,"DO POPRAWY: Szkolenie (J) – wybierz z listy",IF(K90="","DO POPRAWY: Termin (K)",IF(COUNTIFS(LISTY!$C$5:$C$22,J90,LISTY!$D$5:$D$22,K90)=0,"DO POPRAWY: Termin (K) – wybierz ponownie",IF(COUNTIFS(LISTY!$C$5:$C$22,J90,LISTY!$D$5:$D$22,K90,LISTY!$E$5:$E$22,L90)=0,"DO POPRAWY: Godziny szkolenia (L)",IF(COUNTIFS($D$12:$D$411,D90,$J$12:$J$411,J90)&gt;1,"DO POPRAWY: Szkolenie (J) – drugi termin tej tematyki","OK")))))))))))))))))))))))))))</f>
        <v/>
      </c>
    </row>
    <row r="91" spans="1:14" ht="28.8" customHeight="1">
      <c r="A91" s="19" t="str">
        <f t="shared" si="2"/>
        <v/>
      </c>
      <c r="B91" s="20"/>
      <c r="C91" s="20"/>
      <c r="D91" s="20"/>
      <c r="E91" s="20"/>
      <c r="F91" s="21"/>
      <c r="G91" s="22"/>
      <c r="H91" s="21"/>
      <c r="I91" s="21"/>
      <c r="J91" s="20"/>
      <c r="K91" s="23"/>
      <c r="L91" s="19" t="str">
        <f>IF(OR(J91="",K91=""),"",IF(COUNTIFS(LISTY!$C$5:$C$22,J91,LISTY!$D$5:$D$22,K91)=0,"NIEZGODNY TERMIN",IFERROR(INDEX(LISTY!$E$5:$E$22,MATCH(K91,LISTY!$D$5:$D$22,0)),"NIEZGODNY TERMIN")))</f>
        <v/>
      </c>
      <c r="M91" s="19" t="str">
        <f t="shared" si="3"/>
        <v/>
      </c>
      <c r="N91" s="24" t="str">
        <f>IF(COUNTA(B91:K91)=0,"",IF($C$7="","DO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format",IF(B91="","DO POPRAWY: Imię (B)",IF(C91="","DO POPRAWY: Nazwisko (C)",IF(D91="","DO POPRAWY: E-mail uczelniany (D)",IF(OR(LEN(D91)-LEN(SUBSTITUTE(D91,"@",""))&lt;&gt;1,IFERROR(FIND("@",D91),0)&lt;2,IFERROR(FIND(".",D91,FIND("@",D91)+2),0)=0,ISNUMBER(SEARCH(" ",D91))),"DO POPRAWY: E-mail uczelniany (D) – format",IF(ISERROR(SEARCH(";"&amp;LOWER(TRIM(MID(D91,FIND("@",D91)+1,128)))&amp;";",";"&amp;SUBSTITUTE(LOWER($C$8)," ","")&amp;";")),"DO POPRAWY: E-mail (D) / domeny (C8)",IF(E91="","DO POPRAWY: Kierunek studiów (E)",IF(F91="","DO POPRAWY: Poziom studiów (F)",IF(COUNTIF(LISTY!$H$5:$H$7,F91)=0,"DO POPRAWY: Poziom studiów (F) – wybierz z listy",IF(G91="","DO POPRAWY: Rok studiów (G)",IF(IF(F91="I stopnia",COUNTIF(LISTY!$M$5:$M$8,G91),IF(F91="II stopnia",COUNTIF(LISTY!$N$5:$N$7,G91),COUNTIF(LISTY!$O$5:$O$10,G91)))=0,"DO POPRAWY: Rok studiów (G) – wybierz ponownie",IF(H91="","DO POPRAWY: Status studenta (H)",IF(H91&lt;&gt;"TAK","DO POPRAWY: Status studenta (H) – brak uprawnień",IF(I91="","DO POPRAWY: Obywatelstwo polskie (I)",IF(I91&lt;&gt;"TAK","DO POPRAWY: Obywatelstwo polskie (I) – brak uprawnień",IF(J91="","DO POPRAWY: Szkolenie (J)",IF(COUNTIF(LISTY!$A$5:$A$7,J91)=0,"DO POPRAWY: Szkolenie (J) – wybierz z listy",IF(K91="","DO POPRAWY: Termin (K)",IF(COUNTIFS(LISTY!$C$5:$C$22,J91,LISTY!$D$5:$D$22,K91)=0,"DO POPRAWY: Termin (K) – wybierz ponownie",IF(COUNTIFS(LISTY!$C$5:$C$22,J91,LISTY!$D$5:$D$22,K91,LISTY!$E$5:$E$22,L91)=0,"DO POPRAWY: Godziny szkolenia (L)",IF(COUNTIFS($D$12:$D$411,D91,$J$12:$J$411,J91)&gt;1,"DO POPRAWY: Szkolenie (J) – drugi termin tej tematyki","OK")))))))))))))))))))))))))))</f>
        <v/>
      </c>
    </row>
    <row r="92" spans="1:14" ht="28.8" customHeight="1">
      <c r="A92" s="19" t="str">
        <f t="shared" si="2"/>
        <v/>
      </c>
      <c r="B92" s="20"/>
      <c r="C92" s="20"/>
      <c r="D92" s="20"/>
      <c r="E92" s="20"/>
      <c r="F92" s="21"/>
      <c r="G92" s="22"/>
      <c r="H92" s="21"/>
      <c r="I92" s="21"/>
      <c r="J92" s="20"/>
      <c r="K92" s="23"/>
      <c r="L92" s="19" t="str">
        <f>IF(OR(J92="",K92=""),"",IF(COUNTIFS(LISTY!$C$5:$C$22,J92,LISTY!$D$5:$D$22,K92)=0,"NIEZGODNY TERMIN",IFERROR(INDEX(LISTY!$E$5:$E$22,MATCH(K92,LISTY!$D$5:$D$22,0)),"NIEZGODNY TERMIN")))</f>
        <v/>
      </c>
      <c r="M92" s="19" t="str">
        <f t="shared" si="3"/>
        <v/>
      </c>
      <c r="N92" s="24" t="str">
        <f>IF(COUNTA(B92:K92)=0,"",IF($C$7="","DO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format",IF(B92="","DO POPRAWY: Imię (B)",IF(C92="","DO POPRAWY: Nazwisko (C)",IF(D92="","DO POPRAWY: E-mail uczelniany (D)",IF(OR(LEN(D92)-LEN(SUBSTITUTE(D92,"@",""))&lt;&gt;1,IFERROR(FIND("@",D92),0)&lt;2,IFERROR(FIND(".",D92,FIND("@",D92)+2),0)=0,ISNUMBER(SEARCH(" ",D92))),"DO POPRAWY: E-mail uczelniany (D) – format",IF(ISERROR(SEARCH(";"&amp;LOWER(TRIM(MID(D92,FIND("@",D92)+1,128)))&amp;";",";"&amp;SUBSTITUTE(LOWER($C$8)," ","")&amp;";")),"DO POPRAWY: E-mail (D) / domeny (C8)",IF(E92="","DO POPRAWY: Kierunek studiów (E)",IF(F92="","DO POPRAWY: Poziom studiów (F)",IF(COUNTIF(LISTY!$H$5:$H$7,F92)=0,"DO POPRAWY: Poziom studiów (F) – wybierz z listy",IF(G92="","DO POPRAWY: Rok studiów (G)",IF(IF(F92="I stopnia",COUNTIF(LISTY!$M$5:$M$8,G92),IF(F92="II stopnia",COUNTIF(LISTY!$N$5:$N$7,G92),COUNTIF(LISTY!$O$5:$O$10,G92)))=0,"DO POPRAWY: Rok studiów (G) – wybierz ponownie",IF(H92="","DO POPRAWY: Status studenta (H)",IF(H92&lt;&gt;"TAK","DO POPRAWY: Status studenta (H) – brak uprawnień",IF(I92="","DO POPRAWY: Obywatelstwo polskie (I)",IF(I92&lt;&gt;"TAK","DO POPRAWY: Obywatelstwo polskie (I) – brak uprawnień",IF(J92="","DO POPRAWY: Szkolenie (J)",IF(COUNTIF(LISTY!$A$5:$A$7,J92)=0,"DO POPRAWY: Szkolenie (J) – wybierz z listy",IF(K92="","DO POPRAWY: Termin (K)",IF(COUNTIFS(LISTY!$C$5:$C$22,J92,LISTY!$D$5:$D$22,K92)=0,"DO POPRAWY: Termin (K) – wybierz ponownie",IF(COUNTIFS(LISTY!$C$5:$C$22,J92,LISTY!$D$5:$D$22,K92,LISTY!$E$5:$E$22,L92)=0,"DO POPRAWY: Godziny szkolenia (L)",IF(COUNTIFS($D$12:$D$411,D92,$J$12:$J$411,J92)&gt;1,"DO POPRAWY: Szkolenie (J) – drugi termin tej tematyki","OK")))))))))))))))))))))))))))</f>
        <v/>
      </c>
    </row>
    <row r="93" spans="1:14" ht="28.8" customHeight="1">
      <c r="A93" s="19" t="str">
        <f t="shared" si="2"/>
        <v/>
      </c>
      <c r="B93" s="20"/>
      <c r="C93" s="20"/>
      <c r="D93" s="20"/>
      <c r="E93" s="20"/>
      <c r="F93" s="21"/>
      <c r="G93" s="22"/>
      <c r="H93" s="21"/>
      <c r="I93" s="21"/>
      <c r="J93" s="20"/>
      <c r="K93" s="23"/>
      <c r="L93" s="19" t="str">
        <f>IF(OR(J93="",K93=""),"",IF(COUNTIFS(LISTY!$C$5:$C$22,J93,LISTY!$D$5:$D$22,K93)=0,"NIEZGODNY TERMIN",IFERROR(INDEX(LISTY!$E$5:$E$22,MATCH(K93,LISTY!$D$5:$D$22,0)),"NIEZGODNY TERMIN")))</f>
        <v/>
      </c>
      <c r="M93" s="19" t="str">
        <f t="shared" si="3"/>
        <v/>
      </c>
      <c r="N93" s="24" t="str">
        <f>IF(COUNTA(B93:K93)=0,"",IF($C$7="","DO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format",IF(B93="","DO POPRAWY: Imię (B)",IF(C93="","DO POPRAWY: Nazwisko (C)",IF(D93="","DO POPRAWY: E-mail uczelniany (D)",IF(OR(LEN(D93)-LEN(SUBSTITUTE(D93,"@",""))&lt;&gt;1,IFERROR(FIND("@",D93),0)&lt;2,IFERROR(FIND(".",D93,FIND("@",D93)+2),0)=0,ISNUMBER(SEARCH(" ",D93))),"DO POPRAWY: E-mail uczelniany (D) – format",IF(ISERROR(SEARCH(";"&amp;LOWER(TRIM(MID(D93,FIND("@",D93)+1,128)))&amp;";",";"&amp;SUBSTITUTE(LOWER($C$8)," ","")&amp;";")),"DO POPRAWY: E-mail (D) / domeny (C8)",IF(E93="","DO POPRAWY: Kierunek studiów (E)",IF(F93="","DO POPRAWY: Poziom studiów (F)",IF(COUNTIF(LISTY!$H$5:$H$7,F93)=0,"DO POPRAWY: Poziom studiów (F) – wybierz z listy",IF(G93="","DO POPRAWY: Rok studiów (G)",IF(IF(F93="I stopnia",COUNTIF(LISTY!$M$5:$M$8,G93),IF(F93="II stopnia",COUNTIF(LISTY!$N$5:$N$7,G93),COUNTIF(LISTY!$O$5:$O$10,G93)))=0,"DO POPRAWY: Rok studiów (G) – wybierz ponownie",IF(H93="","DO POPRAWY: Status studenta (H)",IF(H93&lt;&gt;"TAK","DO POPRAWY: Status studenta (H) – brak uprawnień",IF(I93="","DO POPRAWY: Obywatelstwo polskie (I)",IF(I93&lt;&gt;"TAK","DO POPRAWY: Obywatelstwo polskie (I) – brak uprawnień",IF(J93="","DO POPRAWY: Szkolenie (J)",IF(COUNTIF(LISTY!$A$5:$A$7,J93)=0,"DO POPRAWY: Szkolenie (J) – wybierz z listy",IF(K93="","DO POPRAWY: Termin (K)",IF(COUNTIFS(LISTY!$C$5:$C$22,J93,LISTY!$D$5:$D$22,K93)=0,"DO POPRAWY: Termin (K) – wybierz ponownie",IF(COUNTIFS(LISTY!$C$5:$C$22,J93,LISTY!$D$5:$D$22,K93,LISTY!$E$5:$E$22,L93)=0,"DO POPRAWY: Godziny szkolenia (L)",IF(COUNTIFS($D$12:$D$411,D93,$J$12:$J$411,J93)&gt;1,"DO POPRAWY: Szkolenie (J) – drugi termin tej tematyki","OK")))))))))))))))))))))))))))</f>
        <v/>
      </c>
    </row>
    <row r="94" spans="1:14" ht="28.8" customHeight="1">
      <c r="A94" s="19" t="str">
        <f t="shared" si="2"/>
        <v/>
      </c>
      <c r="B94" s="20"/>
      <c r="C94" s="20"/>
      <c r="D94" s="20"/>
      <c r="E94" s="20"/>
      <c r="F94" s="21"/>
      <c r="G94" s="22"/>
      <c r="H94" s="21"/>
      <c r="I94" s="21"/>
      <c r="J94" s="20"/>
      <c r="K94" s="23"/>
      <c r="L94" s="19" t="str">
        <f>IF(OR(J94="",K94=""),"",IF(COUNTIFS(LISTY!$C$5:$C$22,J94,LISTY!$D$5:$D$22,K94)=0,"NIEZGODNY TERMIN",IFERROR(INDEX(LISTY!$E$5:$E$22,MATCH(K94,LISTY!$D$5:$D$22,0)),"NIEZGODNY TERMIN")))</f>
        <v/>
      </c>
      <c r="M94" s="19" t="str">
        <f t="shared" si="3"/>
        <v/>
      </c>
      <c r="N94" s="24" t="str">
        <f>IF(COUNTA(B94:K94)=0,"",IF($C$7="","DO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format",IF(B94="","DO POPRAWY: Imię (B)",IF(C94="","DO POPRAWY: Nazwisko (C)",IF(D94="","DO POPRAWY: E-mail uczelniany (D)",IF(OR(LEN(D94)-LEN(SUBSTITUTE(D94,"@",""))&lt;&gt;1,IFERROR(FIND("@",D94),0)&lt;2,IFERROR(FIND(".",D94,FIND("@",D94)+2),0)=0,ISNUMBER(SEARCH(" ",D94))),"DO POPRAWY: E-mail uczelniany (D) – format",IF(ISERROR(SEARCH(";"&amp;LOWER(TRIM(MID(D94,FIND("@",D94)+1,128)))&amp;";",";"&amp;SUBSTITUTE(LOWER($C$8)," ","")&amp;";")),"DO POPRAWY: E-mail (D) / domeny (C8)",IF(E94="","DO POPRAWY: Kierunek studiów (E)",IF(F94="","DO POPRAWY: Poziom studiów (F)",IF(COUNTIF(LISTY!$H$5:$H$7,F94)=0,"DO POPRAWY: Poziom studiów (F) – wybierz z listy",IF(G94="","DO POPRAWY: Rok studiów (G)",IF(IF(F94="I stopnia",COUNTIF(LISTY!$M$5:$M$8,G94),IF(F94="II stopnia",COUNTIF(LISTY!$N$5:$N$7,G94),COUNTIF(LISTY!$O$5:$O$10,G94)))=0,"DO POPRAWY: Rok studiów (G) – wybierz ponownie",IF(H94="","DO POPRAWY: Status studenta (H)",IF(H94&lt;&gt;"TAK","DO POPRAWY: Status studenta (H) – brak uprawnień",IF(I94="","DO POPRAWY: Obywatelstwo polskie (I)",IF(I94&lt;&gt;"TAK","DO POPRAWY: Obywatelstwo polskie (I) – brak uprawnień",IF(J94="","DO POPRAWY: Szkolenie (J)",IF(COUNTIF(LISTY!$A$5:$A$7,J94)=0,"DO POPRAWY: Szkolenie (J) – wybierz z listy",IF(K94="","DO POPRAWY: Termin (K)",IF(COUNTIFS(LISTY!$C$5:$C$22,J94,LISTY!$D$5:$D$22,K94)=0,"DO POPRAWY: Termin (K) – wybierz ponownie",IF(COUNTIFS(LISTY!$C$5:$C$22,J94,LISTY!$D$5:$D$22,K94,LISTY!$E$5:$E$22,L94)=0,"DO POPRAWY: Godziny szkolenia (L)",IF(COUNTIFS($D$12:$D$411,D94,$J$12:$J$411,J94)&gt;1,"DO POPRAWY: Szkolenie (J) – drugi termin tej tematyki","OK")))))))))))))))))))))))))))</f>
        <v/>
      </c>
    </row>
    <row r="95" spans="1:14" ht="28.8" customHeight="1">
      <c r="A95" s="19" t="str">
        <f t="shared" si="2"/>
        <v/>
      </c>
      <c r="B95" s="20"/>
      <c r="C95" s="20"/>
      <c r="D95" s="20"/>
      <c r="E95" s="20"/>
      <c r="F95" s="21"/>
      <c r="G95" s="22"/>
      <c r="H95" s="21"/>
      <c r="I95" s="21"/>
      <c r="J95" s="20"/>
      <c r="K95" s="23"/>
      <c r="L95" s="19" t="str">
        <f>IF(OR(J95="",K95=""),"",IF(COUNTIFS(LISTY!$C$5:$C$22,J95,LISTY!$D$5:$D$22,K95)=0,"NIEZGODNY TERMIN",IFERROR(INDEX(LISTY!$E$5:$E$22,MATCH(K95,LISTY!$D$5:$D$22,0)),"NIEZGODNY TERMIN")))</f>
        <v/>
      </c>
      <c r="M95" s="19" t="str">
        <f t="shared" si="3"/>
        <v/>
      </c>
      <c r="N95" s="24" t="str">
        <f>IF(COUNTA(B95:K95)=0,"",IF($C$7="","DO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format",IF(B95="","DO POPRAWY: Imię (B)",IF(C95="","DO POPRAWY: Nazwisko (C)",IF(D95="","DO POPRAWY: E-mail uczelniany (D)",IF(OR(LEN(D95)-LEN(SUBSTITUTE(D95,"@",""))&lt;&gt;1,IFERROR(FIND("@",D95),0)&lt;2,IFERROR(FIND(".",D95,FIND("@",D95)+2),0)=0,ISNUMBER(SEARCH(" ",D95))),"DO POPRAWY: E-mail uczelniany (D) – format",IF(ISERROR(SEARCH(";"&amp;LOWER(TRIM(MID(D95,FIND("@",D95)+1,128)))&amp;";",";"&amp;SUBSTITUTE(LOWER($C$8)," ","")&amp;";")),"DO POPRAWY: E-mail (D) / domeny (C8)",IF(E95="","DO POPRAWY: Kierunek studiów (E)",IF(F95="","DO POPRAWY: Poziom studiów (F)",IF(COUNTIF(LISTY!$H$5:$H$7,F95)=0,"DO POPRAWY: Poziom studiów (F) – wybierz z listy",IF(G95="","DO POPRAWY: Rok studiów (G)",IF(IF(F95="I stopnia",COUNTIF(LISTY!$M$5:$M$8,G95),IF(F95="II stopnia",COUNTIF(LISTY!$N$5:$N$7,G95),COUNTIF(LISTY!$O$5:$O$10,G95)))=0,"DO POPRAWY: Rok studiów (G) – wybierz ponownie",IF(H95="","DO POPRAWY: Status studenta (H)",IF(H95&lt;&gt;"TAK","DO POPRAWY: Status studenta (H) – brak uprawnień",IF(I95="","DO POPRAWY: Obywatelstwo polskie (I)",IF(I95&lt;&gt;"TAK","DO POPRAWY: Obywatelstwo polskie (I) – brak uprawnień",IF(J95="","DO POPRAWY: Szkolenie (J)",IF(COUNTIF(LISTY!$A$5:$A$7,J95)=0,"DO POPRAWY: Szkolenie (J) – wybierz z listy",IF(K95="","DO POPRAWY: Termin (K)",IF(COUNTIFS(LISTY!$C$5:$C$22,J95,LISTY!$D$5:$D$22,K95)=0,"DO POPRAWY: Termin (K) – wybierz ponownie",IF(COUNTIFS(LISTY!$C$5:$C$22,J95,LISTY!$D$5:$D$22,K95,LISTY!$E$5:$E$22,L95)=0,"DO POPRAWY: Godziny szkolenia (L)",IF(COUNTIFS($D$12:$D$411,D95,$J$12:$J$411,J95)&gt;1,"DO POPRAWY: Szkolenie (J) – drugi termin tej tematyki","OK")))))))))))))))))))))))))))</f>
        <v/>
      </c>
    </row>
    <row r="96" spans="1:14" ht="28.8" customHeight="1">
      <c r="A96" s="19" t="str">
        <f t="shared" si="2"/>
        <v/>
      </c>
      <c r="B96" s="20"/>
      <c r="C96" s="20"/>
      <c r="D96" s="20"/>
      <c r="E96" s="20"/>
      <c r="F96" s="21"/>
      <c r="G96" s="22"/>
      <c r="H96" s="21"/>
      <c r="I96" s="21"/>
      <c r="J96" s="20"/>
      <c r="K96" s="23"/>
      <c r="L96" s="19" t="str">
        <f>IF(OR(J96="",K96=""),"",IF(COUNTIFS(LISTY!$C$5:$C$22,J96,LISTY!$D$5:$D$22,K96)=0,"NIEZGODNY TERMIN",IFERROR(INDEX(LISTY!$E$5:$E$22,MATCH(K96,LISTY!$D$5:$D$22,0)),"NIEZGODNY TERMIN")))</f>
        <v/>
      </c>
      <c r="M96" s="19" t="str">
        <f t="shared" si="3"/>
        <v/>
      </c>
      <c r="N96" s="24" t="str">
        <f>IF(COUNTA(B96:K96)=0,"",IF($C$7="","DO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format",IF(B96="","DO POPRAWY: Imię (B)",IF(C96="","DO POPRAWY: Nazwisko (C)",IF(D96="","DO POPRAWY: E-mail uczelniany (D)",IF(OR(LEN(D96)-LEN(SUBSTITUTE(D96,"@",""))&lt;&gt;1,IFERROR(FIND("@",D96),0)&lt;2,IFERROR(FIND(".",D96,FIND("@",D96)+2),0)=0,ISNUMBER(SEARCH(" ",D96))),"DO POPRAWY: E-mail uczelniany (D) – format",IF(ISERROR(SEARCH(";"&amp;LOWER(TRIM(MID(D96,FIND("@",D96)+1,128)))&amp;";",";"&amp;SUBSTITUTE(LOWER($C$8)," ","")&amp;";")),"DO POPRAWY: E-mail (D) / domeny (C8)",IF(E96="","DO POPRAWY: Kierunek studiów (E)",IF(F96="","DO POPRAWY: Poziom studiów (F)",IF(COUNTIF(LISTY!$H$5:$H$7,F96)=0,"DO POPRAWY: Poziom studiów (F) – wybierz z listy",IF(G96="","DO POPRAWY: Rok studiów (G)",IF(IF(F96="I stopnia",COUNTIF(LISTY!$M$5:$M$8,G96),IF(F96="II stopnia",COUNTIF(LISTY!$N$5:$N$7,G96),COUNTIF(LISTY!$O$5:$O$10,G96)))=0,"DO POPRAWY: Rok studiów (G) – wybierz ponownie",IF(H96="","DO POPRAWY: Status studenta (H)",IF(H96&lt;&gt;"TAK","DO POPRAWY: Status studenta (H) – brak uprawnień",IF(I96="","DO POPRAWY: Obywatelstwo polskie (I)",IF(I96&lt;&gt;"TAK","DO POPRAWY: Obywatelstwo polskie (I) – brak uprawnień",IF(J96="","DO POPRAWY: Szkolenie (J)",IF(COUNTIF(LISTY!$A$5:$A$7,J96)=0,"DO POPRAWY: Szkolenie (J) – wybierz z listy",IF(K96="","DO POPRAWY: Termin (K)",IF(COUNTIFS(LISTY!$C$5:$C$22,J96,LISTY!$D$5:$D$22,K96)=0,"DO POPRAWY: Termin (K) – wybierz ponownie",IF(COUNTIFS(LISTY!$C$5:$C$22,J96,LISTY!$D$5:$D$22,K96,LISTY!$E$5:$E$22,L96)=0,"DO POPRAWY: Godziny szkolenia (L)",IF(COUNTIFS($D$12:$D$411,D96,$J$12:$J$411,J96)&gt;1,"DO POPRAWY: Szkolenie (J) – drugi termin tej tematyki","OK")))))))))))))))))))))))))))</f>
        <v/>
      </c>
    </row>
    <row r="97" spans="1:14" ht="28.8" customHeight="1">
      <c r="A97" s="19" t="str">
        <f t="shared" si="2"/>
        <v/>
      </c>
      <c r="B97" s="20"/>
      <c r="C97" s="20"/>
      <c r="D97" s="20"/>
      <c r="E97" s="20"/>
      <c r="F97" s="21"/>
      <c r="G97" s="22"/>
      <c r="H97" s="21"/>
      <c r="I97" s="21"/>
      <c r="J97" s="20"/>
      <c r="K97" s="23"/>
      <c r="L97" s="19" t="str">
        <f>IF(OR(J97="",K97=""),"",IF(COUNTIFS(LISTY!$C$5:$C$22,J97,LISTY!$D$5:$D$22,K97)=0,"NIEZGODNY TERMIN",IFERROR(INDEX(LISTY!$E$5:$E$22,MATCH(K97,LISTY!$D$5:$D$22,0)),"NIEZGODNY TERMIN")))</f>
        <v/>
      </c>
      <c r="M97" s="19" t="str">
        <f t="shared" si="3"/>
        <v/>
      </c>
      <c r="N97" s="24" t="str">
        <f>IF(COUNTA(B97:K97)=0,"",IF($C$7="","DO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format",IF(B97="","DO POPRAWY: Imię (B)",IF(C97="","DO POPRAWY: Nazwisko (C)",IF(D97="","DO POPRAWY: E-mail uczelniany (D)",IF(OR(LEN(D97)-LEN(SUBSTITUTE(D97,"@",""))&lt;&gt;1,IFERROR(FIND("@",D97),0)&lt;2,IFERROR(FIND(".",D97,FIND("@",D97)+2),0)=0,ISNUMBER(SEARCH(" ",D97))),"DO POPRAWY: E-mail uczelniany (D) – format",IF(ISERROR(SEARCH(";"&amp;LOWER(TRIM(MID(D97,FIND("@",D97)+1,128)))&amp;";",";"&amp;SUBSTITUTE(LOWER($C$8)," ","")&amp;";")),"DO POPRAWY: E-mail (D) / domeny (C8)",IF(E97="","DO POPRAWY: Kierunek studiów (E)",IF(F97="","DO POPRAWY: Poziom studiów (F)",IF(COUNTIF(LISTY!$H$5:$H$7,F97)=0,"DO POPRAWY: Poziom studiów (F) – wybierz z listy",IF(G97="","DO POPRAWY: Rok studiów (G)",IF(IF(F97="I stopnia",COUNTIF(LISTY!$M$5:$M$8,G97),IF(F97="II stopnia",COUNTIF(LISTY!$N$5:$N$7,G97),COUNTIF(LISTY!$O$5:$O$10,G97)))=0,"DO POPRAWY: Rok studiów (G) – wybierz ponownie",IF(H97="","DO POPRAWY: Status studenta (H)",IF(H97&lt;&gt;"TAK","DO POPRAWY: Status studenta (H) – brak uprawnień",IF(I97="","DO POPRAWY: Obywatelstwo polskie (I)",IF(I97&lt;&gt;"TAK","DO POPRAWY: Obywatelstwo polskie (I) – brak uprawnień",IF(J97="","DO POPRAWY: Szkolenie (J)",IF(COUNTIF(LISTY!$A$5:$A$7,J97)=0,"DO POPRAWY: Szkolenie (J) – wybierz z listy",IF(K97="","DO POPRAWY: Termin (K)",IF(COUNTIFS(LISTY!$C$5:$C$22,J97,LISTY!$D$5:$D$22,K97)=0,"DO POPRAWY: Termin (K) – wybierz ponownie",IF(COUNTIFS(LISTY!$C$5:$C$22,J97,LISTY!$D$5:$D$22,K97,LISTY!$E$5:$E$22,L97)=0,"DO POPRAWY: Godziny szkolenia (L)",IF(COUNTIFS($D$12:$D$411,D97,$J$12:$J$411,J97)&gt;1,"DO POPRAWY: Szkolenie (J) – drugi termin tej tematyki","OK")))))))))))))))))))))))))))</f>
        <v/>
      </c>
    </row>
    <row r="98" spans="1:14" ht="28.8" customHeight="1">
      <c r="A98" s="19" t="str">
        <f t="shared" si="2"/>
        <v/>
      </c>
      <c r="B98" s="20"/>
      <c r="C98" s="20"/>
      <c r="D98" s="20"/>
      <c r="E98" s="20"/>
      <c r="F98" s="21"/>
      <c r="G98" s="22"/>
      <c r="H98" s="21"/>
      <c r="I98" s="21"/>
      <c r="J98" s="20"/>
      <c r="K98" s="23"/>
      <c r="L98" s="19" t="str">
        <f>IF(OR(J98="",K98=""),"",IF(COUNTIFS(LISTY!$C$5:$C$22,J98,LISTY!$D$5:$D$22,K98)=0,"NIEZGODNY TERMIN",IFERROR(INDEX(LISTY!$E$5:$E$22,MATCH(K98,LISTY!$D$5:$D$22,0)),"NIEZGODNY TERMIN")))</f>
        <v/>
      </c>
      <c r="M98" s="19" t="str">
        <f t="shared" si="3"/>
        <v/>
      </c>
      <c r="N98" s="24" t="str">
        <f>IF(COUNTA(B98:K98)=0,"",IF($C$7="","DO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format",IF(B98="","DO POPRAWY: Imię (B)",IF(C98="","DO POPRAWY: Nazwisko (C)",IF(D98="","DO POPRAWY: E-mail uczelniany (D)",IF(OR(LEN(D98)-LEN(SUBSTITUTE(D98,"@",""))&lt;&gt;1,IFERROR(FIND("@",D98),0)&lt;2,IFERROR(FIND(".",D98,FIND("@",D98)+2),0)=0,ISNUMBER(SEARCH(" ",D98))),"DO POPRAWY: E-mail uczelniany (D) – format",IF(ISERROR(SEARCH(";"&amp;LOWER(TRIM(MID(D98,FIND("@",D98)+1,128)))&amp;";",";"&amp;SUBSTITUTE(LOWER($C$8)," ","")&amp;";")),"DO POPRAWY: E-mail (D) / domeny (C8)",IF(E98="","DO POPRAWY: Kierunek studiów (E)",IF(F98="","DO POPRAWY: Poziom studiów (F)",IF(COUNTIF(LISTY!$H$5:$H$7,F98)=0,"DO POPRAWY: Poziom studiów (F) – wybierz z listy",IF(G98="","DO POPRAWY: Rok studiów (G)",IF(IF(F98="I stopnia",COUNTIF(LISTY!$M$5:$M$8,G98),IF(F98="II stopnia",COUNTIF(LISTY!$N$5:$N$7,G98),COUNTIF(LISTY!$O$5:$O$10,G98)))=0,"DO POPRAWY: Rok studiów (G) – wybierz ponownie",IF(H98="","DO POPRAWY: Status studenta (H)",IF(H98&lt;&gt;"TAK","DO POPRAWY: Status studenta (H) – brak uprawnień",IF(I98="","DO POPRAWY: Obywatelstwo polskie (I)",IF(I98&lt;&gt;"TAK","DO POPRAWY: Obywatelstwo polskie (I) – brak uprawnień",IF(J98="","DO POPRAWY: Szkolenie (J)",IF(COUNTIF(LISTY!$A$5:$A$7,J98)=0,"DO POPRAWY: Szkolenie (J) – wybierz z listy",IF(K98="","DO POPRAWY: Termin (K)",IF(COUNTIFS(LISTY!$C$5:$C$22,J98,LISTY!$D$5:$D$22,K98)=0,"DO POPRAWY: Termin (K) – wybierz ponownie",IF(COUNTIFS(LISTY!$C$5:$C$22,J98,LISTY!$D$5:$D$22,K98,LISTY!$E$5:$E$22,L98)=0,"DO POPRAWY: Godziny szkolenia (L)",IF(COUNTIFS($D$12:$D$411,D98,$J$12:$J$411,J98)&gt;1,"DO POPRAWY: Szkolenie (J) – drugi termin tej tematyki","OK")))))))))))))))))))))))))))</f>
        <v/>
      </c>
    </row>
    <row r="99" spans="1:14" ht="28.8" customHeight="1">
      <c r="A99" s="19" t="str">
        <f t="shared" si="2"/>
        <v/>
      </c>
      <c r="B99" s="20"/>
      <c r="C99" s="20"/>
      <c r="D99" s="20"/>
      <c r="E99" s="20"/>
      <c r="F99" s="21"/>
      <c r="G99" s="22"/>
      <c r="H99" s="21"/>
      <c r="I99" s="21"/>
      <c r="J99" s="20"/>
      <c r="K99" s="23"/>
      <c r="L99" s="19" t="str">
        <f>IF(OR(J99="",K99=""),"",IF(COUNTIFS(LISTY!$C$5:$C$22,J99,LISTY!$D$5:$D$22,K99)=0,"NIEZGODNY TERMIN",IFERROR(INDEX(LISTY!$E$5:$E$22,MATCH(K99,LISTY!$D$5:$D$22,0)),"NIEZGODNY TERMIN")))</f>
        <v/>
      </c>
      <c r="M99" s="19" t="str">
        <f t="shared" si="3"/>
        <v/>
      </c>
      <c r="N99" s="24" t="str">
        <f>IF(COUNTA(B99:K99)=0,"",IF($C$7="","DO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format",IF(B99="","DO POPRAWY: Imię (B)",IF(C99="","DO POPRAWY: Nazwisko (C)",IF(D99="","DO POPRAWY: E-mail uczelniany (D)",IF(OR(LEN(D99)-LEN(SUBSTITUTE(D99,"@",""))&lt;&gt;1,IFERROR(FIND("@",D99),0)&lt;2,IFERROR(FIND(".",D99,FIND("@",D99)+2),0)=0,ISNUMBER(SEARCH(" ",D99))),"DO POPRAWY: E-mail uczelniany (D) – format",IF(ISERROR(SEARCH(";"&amp;LOWER(TRIM(MID(D99,FIND("@",D99)+1,128)))&amp;";",";"&amp;SUBSTITUTE(LOWER($C$8)," ","")&amp;";")),"DO POPRAWY: E-mail (D) / domeny (C8)",IF(E99="","DO POPRAWY: Kierunek studiów (E)",IF(F99="","DO POPRAWY: Poziom studiów (F)",IF(COUNTIF(LISTY!$H$5:$H$7,F99)=0,"DO POPRAWY: Poziom studiów (F) – wybierz z listy",IF(G99="","DO POPRAWY: Rok studiów (G)",IF(IF(F99="I stopnia",COUNTIF(LISTY!$M$5:$M$8,G99),IF(F99="II stopnia",COUNTIF(LISTY!$N$5:$N$7,G99),COUNTIF(LISTY!$O$5:$O$10,G99)))=0,"DO POPRAWY: Rok studiów (G) – wybierz ponownie",IF(H99="","DO POPRAWY: Status studenta (H)",IF(H99&lt;&gt;"TAK","DO POPRAWY: Status studenta (H) – brak uprawnień",IF(I99="","DO POPRAWY: Obywatelstwo polskie (I)",IF(I99&lt;&gt;"TAK","DO POPRAWY: Obywatelstwo polskie (I) – brak uprawnień",IF(J99="","DO POPRAWY: Szkolenie (J)",IF(COUNTIF(LISTY!$A$5:$A$7,J99)=0,"DO POPRAWY: Szkolenie (J) – wybierz z listy",IF(K99="","DO POPRAWY: Termin (K)",IF(COUNTIFS(LISTY!$C$5:$C$22,J99,LISTY!$D$5:$D$22,K99)=0,"DO POPRAWY: Termin (K) – wybierz ponownie",IF(COUNTIFS(LISTY!$C$5:$C$22,J99,LISTY!$D$5:$D$22,K99,LISTY!$E$5:$E$22,L99)=0,"DO POPRAWY: Godziny szkolenia (L)",IF(COUNTIFS($D$12:$D$411,D99,$J$12:$J$411,J99)&gt;1,"DO POPRAWY: Szkolenie (J) – drugi termin tej tematyki","OK")))))))))))))))))))))))))))</f>
        <v/>
      </c>
    </row>
    <row r="100" spans="1:14" ht="28.8" customHeight="1">
      <c r="A100" s="19" t="str">
        <f t="shared" si="2"/>
        <v/>
      </c>
      <c r="B100" s="20"/>
      <c r="C100" s="20"/>
      <c r="D100" s="20"/>
      <c r="E100" s="20"/>
      <c r="F100" s="21"/>
      <c r="G100" s="22"/>
      <c r="H100" s="21"/>
      <c r="I100" s="21"/>
      <c r="J100" s="20"/>
      <c r="K100" s="23"/>
      <c r="L100" s="19" t="str">
        <f>IF(OR(J100="",K100=""),"",IF(COUNTIFS(LISTY!$C$5:$C$22,J100,LISTY!$D$5:$D$22,K100)=0,"NIEZGODNY TERMIN",IFERROR(INDEX(LISTY!$E$5:$E$22,MATCH(K100,LISTY!$D$5:$D$22,0)),"NIEZGODNY TERMIN")))</f>
        <v/>
      </c>
      <c r="M100" s="19" t="str">
        <f t="shared" si="3"/>
        <v/>
      </c>
      <c r="N100" s="24" t="str">
        <f>IF(COUNTA(B100:K100)=0,"",IF($C$7="","DO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format",IF(B100="","DO POPRAWY: Imię (B)",IF(C100="","DO POPRAWY: Nazwisko (C)",IF(D100="","DO POPRAWY: E-mail uczelniany (D)",IF(OR(LEN(D100)-LEN(SUBSTITUTE(D100,"@",""))&lt;&gt;1,IFERROR(FIND("@",D100),0)&lt;2,IFERROR(FIND(".",D100,FIND("@",D100)+2),0)=0,ISNUMBER(SEARCH(" ",D100))),"DO POPRAWY: E-mail uczelniany (D) – format",IF(ISERROR(SEARCH(";"&amp;LOWER(TRIM(MID(D100,FIND("@",D100)+1,128)))&amp;";",";"&amp;SUBSTITUTE(LOWER($C$8)," ","")&amp;";")),"DO POPRAWY: E-mail (D) / domeny (C8)",IF(E100="","DO POPRAWY: Kierunek studiów (E)",IF(F100="","DO POPRAWY: Poziom studiów (F)",IF(COUNTIF(LISTY!$H$5:$H$7,F100)=0,"DO POPRAWY: Poziom studiów (F) – wybierz z listy",IF(G100="","DO POPRAWY: Rok studiów (G)",IF(IF(F100="I stopnia",COUNTIF(LISTY!$M$5:$M$8,G100),IF(F100="II stopnia",COUNTIF(LISTY!$N$5:$N$7,G100),COUNTIF(LISTY!$O$5:$O$10,G100)))=0,"DO POPRAWY: Rok studiów (G) – wybierz ponownie",IF(H100="","DO POPRAWY: Status studenta (H)",IF(H100&lt;&gt;"TAK","DO POPRAWY: Status studenta (H) – brak uprawnień",IF(I100="","DO POPRAWY: Obywatelstwo polskie (I)",IF(I100&lt;&gt;"TAK","DO POPRAWY: Obywatelstwo polskie (I) – brak uprawnień",IF(J100="","DO POPRAWY: Szkolenie (J)",IF(COUNTIF(LISTY!$A$5:$A$7,J100)=0,"DO POPRAWY: Szkolenie (J) – wybierz z listy",IF(K100="","DO POPRAWY: Termin (K)",IF(COUNTIFS(LISTY!$C$5:$C$22,J100,LISTY!$D$5:$D$22,K100)=0,"DO POPRAWY: Termin (K) – wybierz ponownie",IF(COUNTIFS(LISTY!$C$5:$C$22,J100,LISTY!$D$5:$D$22,K100,LISTY!$E$5:$E$22,L100)=0,"DO POPRAWY: Godziny szkolenia (L)",IF(COUNTIFS($D$12:$D$411,D100,$J$12:$J$411,J100)&gt;1,"DO POPRAWY: Szkolenie (J) – drugi termin tej tematyki","OK")))))))))))))))))))))))))))</f>
        <v/>
      </c>
    </row>
    <row r="101" spans="1:14" ht="28.8" customHeight="1">
      <c r="A101" s="19" t="str">
        <f t="shared" si="2"/>
        <v/>
      </c>
      <c r="B101" s="20"/>
      <c r="C101" s="20"/>
      <c r="D101" s="20"/>
      <c r="E101" s="20"/>
      <c r="F101" s="21"/>
      <c r="G101" s="22"/>
      <c r="H101" s="21"/>
      <c r="I101" s="21"/>
      <c r="J101" s="20"/>
      <c r="K101" s="23"/>
      <c r="L101" s="19" t="str">
        <f>IF(OR(J101="",K101=""),"",IF(COUNTIFS(LISTY!$C$5:$C$22,J101,LISTY!$D$5:$D$22,K101)=0,"NIEZGODNY TERMIN",IFERROR(INDEX(LISTY!$E$5:$E$22,MATCH(K101,LISTY!$D$5:$D$22,0)),"NIEZGODNY TERMIN")))</f>
        <v/>
      </c>
      <c r="M101" s="19" t="str">
        <f t="shared" si="3"/>
        <v/>
      </c>
      <c r="N101" s="24" t="str">
        <f>IF(COUNTA(B101:K101)=0,"",IF($C$7="","DO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format",IF(B101="","DO POPRAWY: Imię (B)",IF(C101="","DO POPRAWY: Nazwisko (C)",IF(D101="","DO POPRAWY: E-mail uczelniany (D)",IF(OR(LEN(D101)-LEN(SUBSTITUTE(D101,"@",""))&lt;&gt;1,IFERROR(FIND("@",D101),0)&lt;2,IFERROR(FIND(".",D101,FIND("@",D101)+2),0)=0,ISNUMBER(SEARCH(" ",D101))),"DO POPRAWY: E-mail uczelniany (D) – format",IF(ISERROR(SEARCH(";"&amp;LOWER(TRIM(MID(D101,FIND("@",D101)+1,128)))&amp;";",";"&amp;SUBSTITUTE(LOWER($C$8)," ","")&amp;";")),"DO POPRAWY: E-mail (D) / domeny (C8)",IF(E101="","DO POPRAWY: Kierunek studiów (E)",IF(F101="","DO POPRAWY: Poziom studiów (F)",IF(COUNTIF(LISTY!$H$5:$H$7,F101)=0,"DO POPRAWY: Poziom studiów (F) – wybierz z listy",IF(G101="","DO POPRAWY: Rok studiów (G)",IF(IF(F101="I stopnia",COUNTIF(LISTY!$M$5:$M$8,G101),IF(F101="II stopnia",COUNTIF(LISTY!$N$5:$N$7,G101),COUNTIF(LISTY!$O$5:$O$10,G101)))=0,"DO POPRAWY: Rok studiów (G) – wybierz ponownie",IF(H101="","DO POPRAWY: Status studenta (H)",IF(H101&lt;&gt;"TAK","DO POPRAWY: Status studenta (H) – brak uprawnień",IF(I101="","DO POPRAWY: Obywatelstwo polskie (I)",IF(I101&lt;&gt;"TAK","DO POPRAWY: Obywatelstwo polskie (I) – brak uprawnień",IF(J101="","DO POPRAWY: Szkolenie (J)",IF(COUNTIF(LISTY!$A$5:$A$7,J101)=0,"DO POPRAWY: Szkolenie (J) – wybierz z listy",IF(K101="","DO POPRAWY: Termin (K)",IF(COUNTIFS(LISTY!$C$5:$C$22,J101,LISTY!$D$5:$D$22,K101)=0,"DO POPRAWY: Termin (K) – wybierz ponownie",IF(COUNTIFS(LISTY!$C$5:$C$22,J101,LISTY!$D$5:$D$22,K101,LISTY!$E$5:$E$22,L101)=0,"DO POPRAWY: Godziny szkolenia (L)",IF(COUNTIFS($D$12:$D$411,D101,$J$12:$J$411,J101)&gt;1,"DO POPRAWY: Szkolenie (J) – drugi termin tej tematyki","OK")))))))))))))))))))))))))))</f>
        <v/>
      </c>
    </row>
    <row r="102" spans="1:14" ht="28.8" customHeight="1">
      <c r="A102" s="19" t="str">
        <f t="shared" si="2"/>
        <v/>
      </c>
      <c r="B102" s="20"/>
      <c r="C102" s="20"/>
      <c r="D102" s="20"/>
      <c r="E102" s="20"/>
      <c r="F102" s="21"/>
      <c r="G102" s="22"/>
      <c r="H102" s="21"/>
      <c r="I102" s="21"/>
      <c r="J102" s="20"/>
      <c r="K102" s="23"/>
      <c r="L102" s="19" t="str">
        <f>IF(OR(J102="",K102=""),"",IF(COUNTIFS(LISTY!$C$5:$C$22,J102,LISTY!$D$5:$D$22,K102)=0,"NIEZGODNY TERMIN",IFERROR(INDEX(LISTY!$E$5:$E$22,MATCH(K102,LISTY!$D$5:$D$22,0)),"NIEZGODNY TERMIN")))</f>
        <v/>
      </c>
      <c r="M102" s="19" t="str">
        <f t="shared" si="3"/>
        <v/>
      </c>
      <c r="N102" s="24" t="str">
        <f>IF(COUNTA(B102:K102)=0,"",IF($C$7="","DO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format",IF(B102="","DO POPRAWY: Imię (B)",IF(C102="","DO POPRAWY: Nazwisko (C)",IF(D102="","DO POPRAWY: E-mail uczelniany (D)",IF(OR(LEN(D102)-LEN(SUBSTITUTE(D102,"@",""))&lt;&gt;1,IFERROR(FIND("@",D102),0)&lt;2,IFERROR(FIND(".",D102,FIND("@",D102)+2),0)=0,ISNUMBER(SEARCH(" ",D102))),"DO POPRAWY: E-mail uczelniany (D) – format",IF(ISERROR(SEARCH(";"&amp;LOWER(TRIM(MID(D102,FIND("@",D102)+1,128)))&amp;";",";"&amp;SUBSTITUTE(LOWER($C$8)," ","")&amp;";")),"DO POPRAWY: E-mail (D) / domeny (C8)",IF(E102="","DO POPRAWY: Kierunek studiów (E)",IF(F102="","DO POPRAWY: Poziom studiów (F)",IF(COUNTIF(LISTY!$H$5:$H$7,F102)=0,"DO POPRAWY: Poziom studiów (F) – wybierz z listy",IF(G102="","DO POPRAWY: Rok studiów (G)",IF(IF(F102="I stopnia",COUNTIF(LISTY!$M$5:$M$8,G102),IF(F102="II stopnia",COUNTIF(LISTY!$N$5:$N$7,G102),COUNTIF(LISTY!$O$5:$O$10,G102)))=0,"DO POPRAWY: Rok studiów (G) – wybierz ponownie",IF(H102="","DO POPRAWY: Status studenta (H)",IF(H102&lt;&gt;"TAK","DO POPRAWY: Status studenta (H) – brak uprawnień",IF(I102="","DO POPRAWY: Obywatelstwo polskie (I)",IF(I102&lt;&gt;"TAK","DO POPRAWY: Obywatelstwo polskie (I) – brak uprawnień",IF(J102="","DO POPRAWY: Szkolenie (J)",IF(COUNTIF(LISTY!$A$5:$A$7,J102)=0,"DO POPRAWY: Szkolenie (J) – wybierz z listy",IF(K102="","DO POPRAWY: Termin (K)",IF(COUNTIFS(LISTY!$C$5:$C$22,J102,LISTY!$D$5:$D$22,K102)=0,"DO POPRAWY: Termin (K) – wybierz ponownie",IF(COUNTIFS(LISTY!$C$5:$C$22,J102,LISTY!$D$5:$D$22,K102,LISTY!$E$5:$E$22,L102)=0,"DO POPRAWY: Godziny szkolenia (L)",IF(COUNTIFS($D$12:$D$411,D102,$J$12:$J$411,J102)&gt;1,"DO POPRAWY: Szkolenie (J) – drugi termin tej tematyki","OK")))))))))))))))))))))))))))</f>
        <v/>
      </c>
    </row>
    <row r="103" spans="1:14" ht="28.8" customHeight="1">
      <c r="A103" s="19" t="str">
        <f t="shared" si="2"/>
        <v/>
      </c>
      <c r="B103" s="20"/>
      <c r="C103" s="20"/>
      <c r="D103" s="20"/>
      <c r="E103" s="20"/>
      <c r="F103" s="21"/>
      <c r="G103" s="22"/>
      <c r="H103" s="21"/>
      <c r="I103" s="21"/>
      <c r="J103" s="20"/>
      <c r="K103" s="23"/>
      <c r="L103" s="19" t="str">
        <f>IF(OR(J103="",K103=""),"",IF(COUNTIFS(LISTY!$C$5:$C$22,J103,LISTY!$D$5:$D$22,K103)=0,"NIEZGODNY TERMIN",IFERROR(INDEX(LISTY!$E$5:$E$22,MATCH(K103,LISTY!$D$5:$D$22,0)),"NIEZGODNY TERMIN")))</f>
        <v/>
      </c>
      <c r="M103" s="19" t="str">
        <f t="shared" si="3"/>
        <v/>
      </c>
      <c r="N103" s="24" t="str">
        <f>IF(COUNTA(B103:K103)=0,"",IF($C$7="","DO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format",IF(B103="","DO POPRAWY: Imię (B)",IF(C103="","DO POPRAWY: Nazwisko (C)",IF(D103="","DO POPRAWY: E-mail uczelniany (D)",IF(OR(LEN(D103)-LEN(SUBSTITUTE(D103,"@",""))&lt;&gt;1,IFERROR(FIND("@",D103),0)&lt;2,IFERROR(FIND(".",D103,FIND("@",D103)+2),0)=0,ISNUMBER(SEARCH(" ",D103))),"DO POPRAWY: E-mail uczelniany (D) – format",IF(ISERROR(SEARCH(";"&amp;LOWER(TRIM(MID(D103,FIND("@",D103)+1,128)))&amp;";",";"&amp;SUBSTITUTE(LOWER($C$8)," ","")&amp;";")),"DO POPRAWY: E-mail (D) / domeny (C8)",IF(E103="","DO POPRAWY: Kierunek studiów (E)",IF(F103="","DO POPRAWY: Poziom studiów (F)",IF(COUNTIF(LISTY!$H$5:$H$7,F103)=0,"DO POPRAWY: Poziom studiów (F) – wybierz z listy",IF(G103="","DO POPRAWY: Rok studiów (G)",IF(IF(F103="I stopnia",COUNTIF(LISTY!$M$5:$M$8,G103),IF(F103="II stopnia",COUNTIF(LISTY!$N$5:$N$7,G103),COUNTIF(LISTY!$O$5:$O$10,G103)))=0,"DO POPRAWY: Rok studiów (G) – wybierz ponownie",IF(H103="","DO POPRAWY: Status studenta (H)",IF(H103&lt;&gt;"TAK","DO POPRAWY: Status studenta (H) – brak uprawnień",IF(I103="","DO POPRAWY: Obywatelstwo polskie (I)",IF(I103&lt;&gt;"TAK","DO POPRAWY: Obywatelstwo polskie (I) – brak uprawnień",IF(J103="","DO POPRAWY: Szkolenie (J)",IF(COUNTIF(LISTY!$A$5:$A$7,J103)=0,"DO POPRAWY: Szkolenie (J) – wybierz z listy",IF(K103="","DO POPRAWY: Termin (K)",IF(COUNTIFS(LISTY!$C$5:$C$22,J103,LISTY!$D$5:$D$22,K103)=0,"DO POPRAWY: Termin (K) – wybierz ponownie",IF(COUNTIFS(LISTY!$C$5:$C$22,J103,LISTY!$D$5:$D$22,K103,LISTY!$E$5:$E$22,L103)=0,"DO POPRAWY: Godziny szkolenia (L)",IF(COUNTIFS($D$12:$D$411,D103,$J$12:$J$411,J103)&gt;1,"DO POPRAWY: Szkolenie (J) – drugi termin tej tematyki","OK")))))))))))))))))))))))))))</f>
        <v/>
      </c>
    </row>
    <row r="104" spans="1:14" ht="28.8" customHeight="1">
      <c r="A104" s="19" t="str">
        <f t="shared" si="2"/>
        <v/>
      </c>
      <c r="B104" s="20"/>
      <c r="C104" s="20"/>
      <c r="D104" s="20"/>
      <c r="E104" s="20"/>
      <c r="F104" s="21"/>
      <c r="G104" s="22"/>
      <c r="H104" s="21"/>
      <c r="I104" s="21"/>
      <c r="J104" s="20"/>
      <c r="K104" s="23"/>
      <c r="L104" s="19" t="str">
        <f>IF(OR(J104="",K104=""),"",IF(COUNTIFS(LISTY!$C$5:$C$22,J104,LISTY!$D$5:$D$22,K104)=0,"NIEZGODNY TERMIN",IFERROR(INDEX(LISTY!$E$5:$E$22,MATCH(K104,LISTY!$D$5:$D$22,0)),"NIEZGODNY TERMIN")))</f>
        <v/>
      </c>
      <c r="M104" s="19" t="str">
        <f t="shared" si="3"/>
        <v/>
      </c>
      <c r="N104" s="24" t="str">
        <f>IF(COUNTA(B104:K104)=0,"",IF($C$7="","DO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format",IF(B104="","DO POPRAWY: Imię (B)",IF(C104="","DO POPRAWY: Nazwisko (C)",IF(D104="","DO POPRAWY: E-mail uczelniany (D)",IF(OR(LEN(D104)-LEN(SUBSTITUTE(D104,"@",""))&lt;&gt;1,IFERROR(FIND("@",D104),0)&lt;2,IFERROR(FIND(".",D104,FIND("@",D104)+2),0)=0,ISNUMBER(SEARCH(" ",D104))),"DO POPRAWY: E-mail uczelniany (D) – format",IF(ISERROR(SEARCH(";"&amp;LOWER(TRIM(MID(D104,FIND("@",D104)+1,128)))&amp;";",";"&amp;SUBSTITUTE(LOWER($C$8)," ","")&amp;";")),"DO POPRAWY: E-mail (D) / domeny (C8)",IF(E104="","DO POPRAWY: Kierunek studiów (E)",IF(F104="","DO POPRAWY: Poziom studiów (F)",IF(COUNTIF(LISTY!$H$5:$H$7,F104)=0,"DO POPRAWY: Poziom studiów (F) – wybierz z listy",IF(G104="","DO POPRAWY: Rok studiów (G)",IF(IF(F104="I stopnia",COUNTIF(LISTY!$M$5:$M$8,G104),IF(F104="II stopnia",COUNTIF(LISTY!$N$5:$N$7,G104),COUNTIF(LISTY!$O$5:$O$10,G104)))=0,"DO POPRAWY: Rok studiów (G) – wybierz ponownie",IF(H104="","DO POPRAWY: Status studenta (H)",IF(H104&lt;&gt;"TAK","DO POPRAWY: Status studenta (H) – brak uprawnień",IF(I104="","DO POPRAWY: Obywatelstwo polskie (I)",IF(I104&lt;&gt;"TAK","DO POPRAWY: Obywatelstwo polskie (I) – brak uprawnień",IF(J104="","DO POPRAWY: Szkolenie (J)",IF(COUNTIF(LISTY!$A$5:$A$7,J104)=0,"DO POPRAWY: Szkolenie (J) – wybierz z listy",IF(K104="","DO POPRAWY: Termin (K)",IF(COUNTIFS(LISTY!$C$5:$C$22,J104,LISTY!$D$5:$D$22,K104)=0,"DO POPRAWY: Termin (K) – wybierz ponownie",IF(COUNTIFS(LISTY!$C$5:$C$22,J104,LISTY!$D$5:$D$22,K104,LISTY!$E$5:$E$22,L104)=0,"DO POPRAWY: Godziny szkolenia (L)",IF(COUNTIFS($D$12:$D$411,D104,$J$12:$J$411,J104)&gt;1,"DO POPRAWY: Szkolenie (J) – drugi termin tej tematyki","OK")))))))))))))))))))))))))))</f>
        <v/>
      </c>
    </row>
    <row r="105" spans="1:14" ht="28.8" customHeight="1">
      <c r="A105" s="19" t="str">
        <f t="shared" si="2"/>
        <v/>
      </c>
      <c r="B105" s="20"/>
      <c r="C105" s="20"/>
      <c r="D105" s="20"/>
      <c r="E105" s="20"/>
      <c r="F105" s="21"/>
      <c r="G105" s="22"/>
      <c r="H105" s="21"/>
      <c r="I105" s="21"/>
      <c r="J105" s="20"/>
      <c r="K105" s="23"/>
      <c r="L105" s="19" t="str">
        <f>IF(OR(J105="",K105=""),"",IF(COUNTIFS(LISTY!$C$5:$C$22,J105,LISTY!$D$5:$D$22,K105)=0,"NIEZGODNY TERMIN",IFERROR(INDEX(LISTY!$E$5:$E$22,MATCH(K105,LISTY!$D$5:$D$22,0)),"NIEZGODNY TERMIN")))</f>
        <v/>
      </c>
      <c r="M105" s="19" t="str">
        <f t="shared" si="3"/>
        <v/>
      </c>
      <c r="N105" s="24" t="str">
        <f>IF(COUNTA(B105:K105)=0,"",IF($C$7="","DO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format",IF(B105="","DO POPRAWY: Imię (B)",IF(C105="","DO POPRAWY: Nazwisko (C)",IF(D105="","DO POPRAWY: E-mail uczelniany (D)",IF(OR(LEN(D105)-LEN(SUBSTITUTE(D105,"@",""))&lt;&gt;1,IFERROR(FIND("@",D105),0)&lt;2,IFERROR(FIND(".",D105,FIND("@",D105)+2),0)=0,ISNUMBER(SEARCH(" ",D105))),"DO POPRAWY: E-mail uczelniany (D) – format",IF(ISERROR(SEARCH(";"&amp;LOWER(TRIM(MID(D105,FIND("@",D105)+1,128)))&amp;";",";"&amp;SUBSTITUTE(LOWER($C$8)," ","")&amp;";")),"DO POPRAWY: E-mail (D) / domeny (C8)",IF(E105="","DO POPRAWY: Kierunek studiów (E)",IF(F105="","DO POPRAWY: Poziom studiów (F)",IF(COUNTIF(LISTY!$H$5:$H$7,F105)=0,"DO POPRAWY: Poziom studiów (F) – wybierz z listy",IF(G105="","DO POPRAWY: Rok studiów (G)",IF(IF(F105="I stopnia",COUNTIF(LISTY!$M$5:$M$8,G105),IF(F105="II stopnia",COUNTIF(LISTY!$N$5:$N$7,G105),COUNTIF(LISTY!$O$5:$O$10,G105)))=0,"DO POPRAWY: Rok studiów (G) – wybierz ponownie",IF(H105="","DO POPRAWY: Status studenta (H)",IF(H105&lt;&gt;"TAK","DO POPRAWY: Status studenta (H) – brak uprawnień",IF(I105="","DO POPRAWY: Obywatelstwo polskie (I)",IF(I105&lt;&gt;"TAK","DO POPRAWY: Obywatelstwo polskie (I) – brak uprawnień",IF(J105="","DO POPRAWY: Szkolenie (J)",IF(COUNTIF(LISTY!$A$5:$A$7,J105)=0,"DO POPRAWY: Szkolenie (J) – wybierz z listy",IF(K105="","DO POPRAWY: Termin (K)",IF(COUNTIFS(LISTY!$C$5:$C$22,J105,LISTY!$D$5:$D$22,K105)=0,"DO POPRAWY: Termin (K) – wybierz ponownie",IF(COUNTIFS(LISTY!$C$5:$C$22,J105,LISTY!$D$5:$D$22,K105,LISTY!$E$5:$E$22,L105)=0,"DO POPRAWY: Godziny szkolenia (L)",IF(COUNTIFS($D$12:$D$411,D105,$J$12:$J$411,J105)&gt;1,"DO POPRAWY: Szkolenie (J) – drugi termin tej tematyki","OK")))))))))))))))))))))))))))</f>
        <v/>
      </c>
    </row>
    <row r="106" spans="1:14" ht="28.8" customHeight="1">
      <c r="A106" s="19" t="str">
        <f t="shared" si="2"/>
        <v/>
      </c>
      <c r="B106" s="20"/>
      <c r="C106" s="20"/>
      <c r="D106" s="20"/>
      <c r="E106" s="20"/>
      <c r="F106" s="21"/>
      <c r="G106" s="22"/>
      <c r="H106" s="21"/>
      <c r="I106" s="21"/>
      <c r="J106" s="20"/>
      <c r="K106" s="23"/>
      <c r="L106" s="19" t="str">
        <f>IF(OR(J106="",K106=""),"",IF(COUNTIFS(LISTY!$C$5:$C$22,J106,LISTY!$D$5:$D$22,K106)=0,"NIEZGODNY TERMIN",IFERROR(INDEX(LISTY!$E$5:$E$22,MATCH(K106,LISTY!$D$5:$D$22,0)),"NIEZGODNY TERMIN")))</f>
        <v/>
      </c>
      <c r="M106" s="19" t="str">
        <f t="shared" si="3"/>
        <v/>
      </c>
      <c r="N106" s="24" t="str">
        <f>IF(COUNTA(B106:K106)=0,"",IF($C$7="","DO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format",IF(B106="","DO POPRAWY: Imię (B)",IF(C106="","DO POPRAWY: Nazwisko (C)",IF(D106="","DO POPRAWY: E-mail uczelniany (D)",IF(OR(LEN(D106)-LEN(SUBSTITUTE(D106,"@",""))&lt;&gt;1,IFERROR(FIND("@",D106),0)&lt;2,IFERROR(FIND(".",D106,FIND("@",D106)+2),0)=0,ISNUMBER(SEARCH(" ",D106))),"DO POPRAWY: E-mail uczelniany (D) – format",IF(ISERROR(SEARCH(";"&amp;LOWER(TRIM(MID(D106,FIND("@",D106)+1,128)))&amp;";",";"&amp;SUBSTITUTE(LOWER($C$8)," ","")&amp;";")),"DO POPRAWY: E-mail (D) / domeny (C8)",IF(E106="","DO POPRAWY: Kierunek studiów (E)",IF(F106="","DO POPRAWY: Poziom studiów (F)",IF(COUNTIF(LISTY!$H$5:$H$7,F106)=0,"DO POPRAWY: Poziom studiów (F) – wybierz z listy",IF(G106="","DO POPRAWY: Rok studiów (G)",IF(IF(F106="I stopnia",COUNTIF(LISTY!$M$5:$M$8,G106),IF(F106="II stopnia",COUNTIF(LISTY!$N$5:$N$7,G106),COUNTIF(LISTY!$O$5:$O$10,G106)))=0,"DO POPRAWY: Rok studiów (G) – wybierz ponownie",IF(H106="","DO POPRAWY: Status studenta (H)",IF(H106&lt;&gt;"TAK","DO POPRAWY: Status studenta (H) – brak uprawnień",IF(I106="","DO POPRAWY: Obywatelstwo polskie (I)",IF(I106&lt;&gt;"TAK","DO POPRAWY: Obywatelstwo polskie (I) – brak uprawnień",IF(J106="","DO POPRAWY: Szkolenie (J)",IF(COUNTIF(LISTY!$A$5:$A$7,J106)=0,"DO POPRAWY: Szkolenie (J) – wybierz z listy",IF(K106="","DO POPRAWY: Termin (K)",IF(COUNTIFS(LISTY!$C$5:$C$22,J106,LISTY!$D$5:$D$22,K106)=0,"DO POPRAWY: Termin (K) – wybierz ponownie",IF(COUNTIFS(LISTY!$C$5:$C$22,J106,LISTY!$D$5:$D$22,K106,LISTY!$E$5:$E$22,L106)=0,"DO POPRAWY: Godziny szkolenia (L)",IF(COUNTIFS($D$12:$D$411,D106,$J$12:$J$411,J106)&gt;1,"DO POPRAWY: Szkolenie (J) – drugi termin tej tematyki","OK")))))))))))))))))))))))))))</f>
        <v/>
      </c>
    </row>
    <row r="107" spans="1:14" ht="28.8" customHeight="1">
      <c r="A107" s="19" t="str">
        <f t="shared" si="2"/>
        <v/>
      </c>
      <c r="B107" s="20"/>
      <c r="C107" s="20"/>
      <c r="D107" s="20"/>
      <c r="E107" s="20"/>
      <c r="F107" s="21"/>
      <c r="G107" s="22"/>
      <c r="H107" s="21"/>
      <c r="I107" s="21"/>
      <c r="J107" s="20"/>
      <c r="K107" s="23"/>
      <c r="L107" s="19" t="str">
        <f>IF(OR(J107="",K107=""),"",IF(COUNTIFS(LISTY!$C$5:$C$22,J107,LISTY!$D$5:$D$22,K107)=0,"NIEZGODNY TERMIN",IFERROR(INDEX(LISTY!$E$5:$E$22,MATCH(K107,LISTY!$D$5:$D$22,0)),"NIEZGODNY TERMIN")))</f>
        <v/>
      </c>
      <c r="M107" s="19" t="str">
        <f t="shared" si="3"/>
        <v/>
      </c>
      <c r="N107" s="24" t="str">
        <f>IF(COUNTA(B107:K107)=0,"",IF($C$7="","DO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format",IF(B107="","DO POPRAWY: Imię (B)",IF(C107="","DO POPRAWY: Nazwisko (C)",IF(D107="","DO POPRAWY: E-mail uczelniany (D)",IF(OR(LEN(D107)-LEN(SUBSTITUTE(D107,"@",""))&lt;&gt;1,IFERROR(FIND("@",D107),0)&lt;2,IFERROR(FIND(".",D107,FIND("@",D107)+2),0)=0,ISNUMBER(SEARCH(" ",D107))),"DO POPRAWY: E-mail uczelniany (D) – format",IF(ISERROR(SEARCH(";"&amp;LOWER(TRIM(MID(D107,FIND("@",D107)+1,128)))&amp;";",";"&amp;SUBSTITUTE(LOWER($C$8)," ","")&amp;";")),"DO POPRAWY: E-mail (D) / domeny (C8)",IF(E107="","DO POPRAWY: Kierunek studiów (E)",IF(F107="","DO POPRAWY: Poziom studiów (F)",IF(COUNTIF(LISTY!$H$5:$H$7,F107)=0,"DO POPRAWY: Poziom studiów (F) – wybierz z listy",IF(G107="","DO POPRAWY: Rok studiów (G)",IF(IF(F107="I stopnia",COUNTIF(LISTY!$M$5:$M$8,G107),IF(F107="II stopnia",COUNTIF(LISTY!$N$5:$N$7,G107),COUNTIF(LISTY!$O$5:$O$10,G107)))=0,"DO POPRAWY: Rok studiów (G) – wybierz ponownie",IF(H107="","DO POPRAWY: Status studenta (H)",IF(H107&lt;&gt;"TAK","DO POPRAWY: Status studenta (H) – brak uprawnień",IF(I107="","DO POPRAWY: Obywatelstwo polskie (I)",IF(I107&lt;&gt;"TAK","DO POPRAWY: Obywatelstwo polskie (I) – brak uprawnień",IF(J107="","DO POPRAWY: Szkolenie (J)",IF(COUNTIF(LISTY!$A$5:$A$7,J107)=0,"DO POPRAWY: Szkolenie (J) – wybierz z listy",IF(K107="","DO POPRAWY: Termin (K)",IF(COUNTIFS(LISTY!$C$5:$C$22,J107,LISTY!$D$5:$D$22,K107)=0,"DO POPRAWY: Termin (K) – wybierz ponownie",IF(COUNTIFS(LISTY!$C$5:$C$22,J107,LISTY!$D$5:$D$22,K107,LISTY!$E$5:$E$22,L107)=0,"DO POPRAWY: Godziny szkolenia (L)",IF(COUNTIFS($D$12:$D$411,D107,$J$12:$J$411,J107)&gt;1,"DO POPRAWY: Szkolenie (J) – drugi termin tej tematyki","OK")))))))))))))))))))))))))))</f>
        <v/>
      </c>
    </row>
    <row r="108" spans="1:14" ht="28.8" customHeight="1">
      <c r="A108" s="19" t="str">
        <f t="shared" si="2"/>
        <v/>
      </c>
      <c r="B108" s="20"/>
      <c r="C108" s="20"/>
      <c r="D108" s="20"/>
      <c r="E108" s="20"/>
      <c r="F108" s="21"/>
      <c r="G108" s="22"/>
      <c r="H108" s="21"/>
      <c r="I108" s="21"/>
      <c r="J108" s="20"/>
      <c r="K108" s="23"/>
      <c r="L108" s="19" t="str">
        <f>IF(OR(J108="",K108=""),"",IF(COUNTIFS(LISTY!$C$5:$C$22,J108,LISTY!$D$5:$D$22,K108)=0,"NIEZGODNY TERMIN",IFERROR(INDEX(LISTY!$E$5:$E$22,MATCH(K108,LISTY!$D$5:$D$22,0)),"NIEZGODNY TERMIN")))</f>
        <v/>
      </c>
      <c r="M108" s="19" t="str">
        <f t="shared" si="3"/>
        <v/>
      </c>
      <c r="N108" s="24" t="str">
        <f>IF(COUNTA(B108:K108)=0,"",IF($C$7="","DO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format",IF(B108="","DO POPRAWY: Imię (B)",IF(C108="","DO POPRAWY: Nazwisko (C)",IF(D108="","DO POPRAWY: E-mail uczelniany (D)",IF(OR(LEN(D108)-LEN(SUBSTITUTE(D108,"@",""))&lt;&gt;1,IFERROR(FIND("@",D108),0)&lt;2,IFERROR(FIND(".",D108,FIND("@",D108)+2),0)=0,ISNUMBER(SEARCH(" ",D108))),"DO POPRAWY: E-mail uczelniany (D) – format",IF(ISERROR(SEARCH(";"&amp;LOWER(TRIM(MID(D108,FIND("@",D108)+1,128)))&amp;";",";"&amp;SUBSTITUTE(LOWER($C$8)," ","")&amp;";")),"DO POPRAWY: E-mail (D) / domeny (C8)",IF(E108="","DO POPRAWY: Kierunek studiów (E)",IF(F108="","DO POPRAWY: Poziom studiów (F)",IF(COUNTIF(LISTY!$H$5:$H$7,F108)=0,"DO POPRAWY: Poziom studiów (F) – wybierz z listy",IF(G108="","DO POPRAWY: Rok studiów (G)",IF(IF(F108="I stopnia",COUNTIF(LISTY!$M$5:$M$8,G108),IF(F108="II stopnia",COUNTIF(LISTY!$N$5:$N$7,G108),COUNTIF(LISTY!$O$5:$O$10,G108)))=0,"DO POPRAWY: Rok studiów (G) – wybierz ponownie",IF(H108="","DO POPRAWY: Status studenta (H)",IF(H108&lt;&gt;"TAK","DO POPRAWY: Status studenta (H) – brak uprawnień",IF(I108="","DO POPRAWY: Obywatelstwo polskie (I)",IF(I108&lt;&gt;"TAK","DO POPRAWY: Obywatelstwo polskie (I) – brak uprawnień",IF(J108="","DO POPRAWY: Szkolenie (J)",IF(COUNTIF(LISTY!$A$5:$A$7,J108)=0,"DO POPRAWY: Szkolenie (J) – wybierz z listy",IF(K108="","DO POPRAWY: Termin (K)",IF(COUNTIFS(LISTY!$C$5:$C$22,J108,LISTY!$D$5:$D$22,K108)=0,"DO POPRAWY: Termin (K) – wybierz ponownie",IF(COUNTIFS(LISTY!$C$5:$C$22,J108,LISTY!$D$5:$D$22,K108,LISTY!$E$5:$E$22,L108)=0,"DO POPRAWY: Godziny szkolenia (L)",IF(COUNTIFS($D$12:$D$411,D108,$J$12:$J$411,J108)&gt;1,"DO POPRAWY: Szkolenie (J) – drugi termin tej tematyki","OK")))))))))))))))))))))))))))</f>
        <v/>
      </c>
    </row>
    <row r="109" spans="1:14" ht="28.8" customHeight="1">
      <c r="A109" s="19" t="str">
        <f t="shared" si="2"/>
        <v/>
      </c>
      <c r="B109" s="20"/>
      <c r="C109" s="20"/>
      <c r="D109" s="20"/>
      <c r="E109" s="20"/>
      <c r="F109" s="21"/>
      <c r="G109" s="22"/>
      <c r="H109" s="21"/>
      <c r="I109" s="21"/>
      <c r="J109" s="20"/>
      <c r="K109" s="23"/>
      <c r="L109" s="19" t="str">
        <f>IF(OR(J109="",K109=""),"",IF(COUNTIFS(LISTY!$C$5:$C$22,J109,LISTY!$D$5:$D$22,K109)=0,"NIEZGODNY TERMIN",IFERROR(INDEX(LISTY!$E$5:$E$22,MATCH(K109,LISTY!$D$5:$D$22,0)),"NIEZGODNY TERMIN")))</f>
        <v/>
      </c>
      <c r="M109" s="19" t="str">
        <f t="shared" si="3"/>
        <v/>
      </c>
      <c r="N109" s="24" t="str">
        <f>IF(COUNTA(B109:K109)=0,"",IF($C$7="","DO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format",IF(B109="","DO POPRAWY: Imię (B)",IF(C109="","DO POPRAWY: Nazwisko (C)",IF(D109="","DO POPRAWY: E-mail uczelniany (D)",IF(OR(LEN(D109)-LEN(SUBSTITUTE(D109,"@",""))&lt;&gt;1,IFERROR(FIND("@",D109),0)&lt;2,IFERROR(FIND(".",D109,FIND("@",D109)+2),0)=0,ISNUMBER(SEARCH(" ",D109))),"DO POPRAWY: E-mail uczelniany (D) – format",IF(ISERROR(SEARCH(";"&amp;LOWER(TRIM(MID(D109,FIND("@",D109)+1,128)))&amp;";",";"&amp;SUBSTITUTE(LOWER($C$8)," ","")&amp;";")),"DO POPRAWY: E-mail (D) / domeny (C8)",IF(E109="","DO POPRAWY: Kierunek studiów (E)",IF(F109="","DO POPRAWY: Poziom studiów (F)",IF(COUNTIF(LISTY!$H$5:$H$7,F109)=0,"DO POPRAWY: Poziom studiów (F) – wybierz z listy",IF(G109="","DO POPRAWY: Rok studiów (G)",IF(IF(F109="I stopnia",COUNTIF(LISTY!$M$5:$M$8,G109),IF(F109="II stopnia",COUNTIF(LISTY!$N$5:$N$7,G109),COUNTIF(LISTY!$O$5:$O$10,G109)))=0,"DO POPRAWY: Rok studiów (G) – wybierz ponownie",IF(H109="","DO POPRAWY: Status studenta (H)",IF(H109&lt;&gt;"TAK","DO POPRAWY: Status studenta (H) – brak uprawnień",IF(I109="","DO POPRAWY: Obywatelstwo polskie (I)",IF(I109&lt;&gt;"TAK","DO POPRAWY: Obywatelstwo polskie (I) – brak uprawnień",IF(J109="","DO POPRAWY: Szkolenie (J)",IF(COUNTIF(LISTY!$A$5:$A$7,J109)=0,"DO POPRAWY: Szkolenie (J) – wybierz z listy",IF(K109="","DO POPRAWY: Termin (K)",IF(COUNTIFS(LISTY!$C$5:$C$22,J109,LISTY!$D$5:$D$22,K109)=0,"DO POPRAWY: Termin (K) – wybierz ponownie",IF(COUNTIFS(LISTY!$C$5:$C$22,J109,LISTY!$D$5:$D$22,K109,LISTY!$E$5:$E$22,L109)=0,"DO POPRAWY: Godziny szkolenia (L)",IF(COUNTIFS($D$12:$D$411,D109,$J$12:$J$411,J109)&gt;1,"DO POPRAWY: Szkolenie (J) – drugi termin tej tematyki","OK")))))))))))))))))))))))))))</f>
        <v/>
      </c>
    </row>
    <row r="110" spans="1:14" ht="28.8" customHeight="1">
      <c r="A110" s="19" t="str">
        <f t="shared" si="2"/>
        <v/>
      </c>
      <c r="B110" s="20"/>
      <c r="C110" s="20"/>
      <c r="D110" s="20"/>
      <c r="E110" s="20"/>
      <c r="F110" s="21"/>
      <c r="G110" s="22"/>
      <c r="H110" s="21"/>
      <c r="I110" s="21"/>
      <c r="J110" s="20"/>
      <c r="K110" s="23"/>
      <c r="L110" s="19" t="str">
        <f>IF(OR(J110="",K110=""),"",IF(COUNTIFS(LISTY!$C$5:$C$22,J110,LISTY!$D$5:$D$22,K110)=0,"NIEZGODNY TERMIN",IFERROR(INDEX(LISTY!$E$5:$E$22,MATCH(K110,LISTY!$D$5:$D$22,0)),"NIEZGODNY TERMIN")))</f>
        <v/>
      </c>
      <c r="M110" s="19" t="str">
        <f t="shared" si="3"/>
        <v/>
      </c>
      <c r="N110" s="24" t="str">
        <f>IF(COUNTA(B110:K110)=0,"",IF($C$7="","DO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format",IF(B110="","DO POPRAWY: Imię (B)",IF(C110="","DO POPRAWY: Nazwisko (C)",IF(D110="","DO POPRAWY: E-mail uczelniany (D)",IF(OR(LEN(D110)-LEN(SUBSTITUTE(D110,"@",""))&lt;&gt;1,IFERROR(FIND("@",D110),0)&lt;2,IFERROR(FIND(".",D110,FIND("@",D110)+2),0)=0,ISNUMBER(SEARCH(" ",D110))),"DO POPRAWY: E-mail uczelniany (D) – format",IF(ISERROR(SEARCH(";"&amp;LOWER(TRIM(MID(D110,FIND("@",D110)+1,128)))&amp;";",";"&amp;SUBSTITUTE(LOWER($C$8)," ","")&amp;";")),"DO POPRAWY: E-mail (D) / domeny (C8)",IF(E110="","DO POPRAWY: Kierunek studiów (E)",IF(F110="","DO POPRAWY: Poziom studiów (F)",IF(COUNTIF(LISTY!$H$5:$H$7,F110)=0,"DO POPRAWY: Poziom studiów (F) – wybierz z listy",IF(G110="","DO POPRAWY: Rok studiów (G)",IF(IF(F110="I stopnia",COUNTIF(LISTY!$M$5:$M$8,G110),IF(F110="II stopnia",COUNTIF(LISTY!$N$5:$N$7,G110),COUNTIF(LISTY!$O$5:$O$10,G110)))=0,"DO POPRAWY: Rok studiów (G) – wybierz ponownie",IF(H110="","DO POPRAWY: Status studenta (H)",IF(H110&lt;&gt;"TAK","DO POPRAWY: Status studenta (H) – brak uprawnień",IF(I110="","DO POPRAWY: Obywatelstwo polskie (I)",IF(I110&lt;&gt;"TAK","DO POPRAWY: Obywatelstwo polskie (I) – brak uprawnień",IF(J110="","DO POPRAWY: Szkolenie (J)",IF(COUNTIF(LISTY!$A$5:$A$7,J110)=0,"DO POPRAWY: Szkolenie (J) – wybierz z listy",IF(K110="","DO POPRAWY: Termin (K)",IF(COUNTIFS(LISTY!$C$5:$C$22,J110,LISTY!$D$5:$D$22,K110)=0,"DO POPRAWY: Termin (K) – wybierz ponownie",IF(COUNTIFS(LISTY!$C$5:$C$22,J110,LISTY!$D$5:$D$22,K110,LISTY!$E$5:$E$22,L110)=0,"DO POPRAWY: Godziny szkolenia (L)",IF(COUNTIFS($D$12:$D$411,D110,$J$12:$J$411,J110)&gt;1,"DO POPRAWY: Szkolenie (J) – drugi termin tej tematyki","OK")))))))))))))))))))))))))))</f>
        <v/>
      </c>
    </row>
    <row r="111" spans="1:14" ht="28.8" customHeight="1">
      <c r="A111" s="19" t="str">
        <f t="shared" si="2"/>
        <v/>
      </c>
      <c r="B111" s="20"/>
      <c r="C111" s="20"/>
      <c r="D111" s="20"/>
      <c r="E111" s="20"/>
      <c r="F111" s="21"/>
      <c r="G111" s="22"/>
      <c r="H111" s="21"/>
      <c r="I111" s="21"/>
      <c r="J111" s="20"/>
      <c r="K111" s="23"/>
      <c r="L111" s="19" t="str">
        <f>IF(OR(J111="",K111=""),"",IF(COUNTIFS(LISTY!$C$5:$C$22,J111,LISTY!$D$5:$D$22,K111)=0,"NIEZGODNY TERMIN",IFERROR(INDEX(LISTY!$E$5:$E$22,MATCH(K111,LISTY!$D$5:$D$22,0)),"NIEZGODNY TERMIN")))</f>
        <v/>
      </c>
      <c r="M111" s="19" t="str">
        <f t="shared" si="3"/>
        <v/>
      </c>
      <c r="N111" s="24" t="str">
        <f>IF(COUNTA(B111:K111)=0,"",IF($C$7="","DO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format",IF(B111="","DO POPRAWY: Imię (B)",IF(C111="","DO POPRAWY: Nazwisko (C)",IF(D111="","DO POPRAWY: E-mail uczelniany (D)",IF(OR(LEN(D111)-LEN(SUBSTITUTE(D111,"@",""))&lt;&gt;1,IFERROR(FIND("@",D111),0)&lt;2,IFERROR(FIND(".",D111,FIND("@",D111)+2),0)=0,ISNUMBER(SEARCH(" ",D111))),"DO POPRAWY: E-mail uczelniany (D) – format",IF(ISERROR(SEARCH(";"&amp;LOWER(TRIM(MID(D111,FIND("@",D111)+1,128)))&amp;";",";"&amp;SUBSTITUTE(LOWER($C$8)," ","")&amp;";")),"DO POPRAWY: E-mail (D) / domeny (C8)",IF(E111="","DO POPRAWY: Kierunek studiów (E)",IF(F111="","DO POPRAWY: Poziom studiów (F)",IF(COUNTIF(LISTY!$H$5:$H$7,F111)=0,"DO POPRAWY: Poziom studiów (F) – wybierz z listy",IF(G111="","DO POPRAWY: Rok studiów (G)",IF(IF(F111="I stopnia",COUNTIF(LISTY!$M$5:$M$8,G111),IF(F111="II stopnia",COUNTIF(LISTY!$N$5:$N$7,G111),COUNTIF(LISTY!$O$5:$O$10,G111)))=0,"DO POPRAWY: Rok studiów (G) – wybierz ponownie",IF(H111="","DO POPRAWY: Status studenta (H)",IF(H111&lt;&gt;"TAK","DO POPRAWY: Status studenta (H) – brak uprawnień",IF(I111="","DO POPRAWY: Obywatelstwo polskie (I)",IF(I111&lt;&gt;"TAK","DO POPRAWY: Obywatelstwo polskie (I) – brak uprawnień",IF(J111="","DO POPRAWY: Szkolenie (J)",IF(COUNTIF(LISTY!$A$5:$A$7,J111)=0,"DO POPRAWY: Szkolenie (J) – wybierz z listy",IF(K111="","DO POPRAWY: Termin (K)",IF(COUNTIFS(LISTY!$C$5:$C$22,J111,LISTY!$D$5:$D$22,K111)=0,"DO POPRAWY: Termin (K) – wybierz ponownie",IF(COUNTIFS(LISTY!$C$5:$C$22,J111,LISTY!$D$5:$D$22,K111,LISTY!$E$5:$E$22,L111)=0,"DO POPRAWY: Godziny szkolenia (L)",IF(COUNTIFS($D$12:$D$411,D111,$J$12:$J$411,J111)&gt;1,"DO POPRAWY: Szkolenie (J) – drugi termin tej tematyki","OK")))))))))))))))))))))))))))</f>
        <v/>
      </c>
    </row>
    <row r="112" spans="1:14" ht="28.8" customHeight="1">
      <c r="A112" s="19" t="str">
        <f t="shared" si="2"/>
        <v/>
      </c>
      <c r="B112" s="20"/>
      <c r="C112" s="20"/>
      <c r="D112" s="20"/>
      <c r="E112" s="20"/>
      <c r="F112" s="21"/>
      <c r="G112" s="22"/>
      <c r="H112" s="21"/>
      <c r="I112" s="21"/>
      <c r="J112" s="20"/>
      <c r="K112" s="23"/>
      <c r="L112" s="19" t="str">
        <f>IF(OR(J112="",K112=""),"",IF(COUNTIFS(LISTY!$C$5:$C$22,J112,LISTY!$D$5:$D$22,K112)=0,"NIEZGODNY TERMIN",IFERROR(INDEX(LISTY!$E$5:$E$22,MATCH(K112,LISTY!$D$5:$D$22,0)),"NIEZGODNY TERMIN")))</f>
        <v/>
      </c>
      <c r="M112" s="19" t="str">
        <f t="shared" si="3"/>
        <v/>
      </c>
      <c r="N112" s="24" t="str">
        <f>IF(COUNTA(B112:K112)=0,"",IF($C$7="","DO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format",IF(B112="","DO POPRAWY: Imię (B)",IF(C112="","DO POPRAWY: Nazwisko (C)",IF(D112="","DO POPRAWY: E-mail uczelniany (D)",IF(OR(LEN(D112)-LEN(SUBSTITUTE(D112,"@",""))&lt;&gt;1,IFERROR(FIND("@",D112),0)&lt;2,IFERROR(FIND(".",D112,FIND("@",D112)+2),0)=0,ISNUMBER(SEARCH(" ",D112))),"DO POPRAWY: E-mail uczelniany (D) – format",IF(ISERROR(SEARCH(";"&amp;LOWER(TRIM(MID(D112,FIND("@",D112)+1,128)))&amp;";",";"&amp;SUBSTITUTE(LOWER($C$8)," ","")&amp;";")),"DO POPRAWY: E-mail (D) / domeny (C8)",IF(E112="","DO POPRAWY: Kierunek studiów (E)",IF(F112="","DO POPRAWY: Poziom studiów (F)",IF(COUNTIF(LISTY!$H$5:$H$7,F112)=0,"DO POPRAWY: Poziom studiów (F) – wybierz z listy",IF(G112="","DO POPRAWY: Rok studiów (G)",IF(IF(F112="I stopnia",COUNTIF(LISTY!$M$5:$M$8,G112),IF(F112="II stopnia",COUNTIF(LISTY!$N$5:$N$7,G112),COUNTIF(LISTY!$O$5:$O$10,G112)))=0,"DO POPRAWY: Rok studiów (G) – wybierz ponownie",IF(H112="","DO POPRAWY: Status studenta (H)",IF(H112&lt;&gt;"TAK","DO POPRAWY: Status studenta (H) – brak uprawnień",IF(I112="","DO POPRAWY: Obywatelstwo polskie (I)",IF(I112&lt;&gt;"TAK","DO POPRAWY: Obywatelstwo polskie (I) – brak uprawnień",IF(J112="","DO POPRAWY: Szkolenie (J)",IF(COUNTIF(LISTY!$A$5:$A$7,J112)=0,"DO POPRAWY: Szkolenie (J) – wybierz z listy",IF(K112="","DO POPRAWY: Termin (K)",IF(COUNTIFS(LISTY!$C$5:$C$22,J112,LISTY!$D$5:$D$22,K112)=0,"DO POPRAWY: Termin (K) – wybierz ponownie",IF(COUNTIFS(LISTY!$C$5:$C$22,J112,LISTY!$D$5:$D$22,K112,LISTY!$E$5:$E$22,L112)=0,"DO POPRAWY: Godziny szkolenia (L)",IF(COUNTIFS($D$12:$D$411,D112,$J$12:$J$411,J112)&gt;1,"DO POPRAWY: Szkolenie (J) – drugi termin tej tematyki","OK")))))))))))))))))))))))))))</f>
        <v/>
      </c>
    </row>
    <row r="113" spans="1:14" ht="28.8" customHeight="1">
      <c r="A113" s="19" t="str">
        <f t="shared" si="2"/>
        <v/>
      </c>
      <c r="B113" s="20"/>
      <c r="C113" s="20"/>
      <c r="D113" s="20"/>
      <c r="E113" s="20"/>
      <c r="F113" s="21"/>
      <c r="G113" s="22"/>
      <c r="H113" s="21"/>
      <c r="I113" s="21"/>
      <c r="J113" s="20"/>
      <c r="K113" s="23"/>
      <c r="L113" s="19" t="str">
        <f>IF(OR(J113="",K113=""),"",IF(COUNTIFS(LISTY!$C$5:$C$22,J113,LISTY!$D$5:$D$22,K113)=0,"NIEZGODNY TERMIN",IFERROR(INDEX(LISTY!$E$5:$E$22,MATCH(K113,LISTY!$D$5:$D$22,0)),"NIEZGODNY TERMIN")))</f>
        <v/>
      </c>
      <c r="M113" s="19" t="str">
        <f t="shared" si="3"/>
        <v/>
      </c>
      <c r="N113" s="24" t="str">
        <f>IF(COUNTA(B113:K113)=0,"",IF($C$7="","DO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format",IF(B113="","DO POPRAWY: Imię (B)",IF(C113="","DO POPRAWY: Nazwisko (C)",IF(D113="","DO POPRAWY: E-mail uczelniany (D)",IF(OR(LEN(D113)-LEN(SUBSTITUTE(D113,"@",""))&lt;&gt;1,IFERROR(FIND("@",D113),0)&lt;2,IFERROR(FIND(".",D113,FIND("@",D113)+2),0)=0,ISNUMBER(SEARCH(" ",D113))),"DO POPRAWY: E-mail uczelniany (D) – format",IF(ISERROR(SEARCH(";"&amp;LOWER(TRIM(MID(D113,FIND("@",D113)+1,128)))&amp;";",";"&amp;SUBSTITUTE(LOWER($C$8)," ","")&amp;";")),"DO POPRAWY: E-mail (D) / domeny (C8)",IF(E113="","DO POPRAWY: Kierunek studiów (E)",IF(F113="","DO POPRAWY: Poziom studiów (F)",IF(COUNTIF(LISTY!$H$5:$H$7,F113)=0,"DO POPRAWY: Poziom studiów (F) – wybierz z listy",IF(G113="","DO POPRAWY: Rok studiów (G)",IF(IF(F113="I stopnia",COUNTIF(LISTY!$M$5:$M$8,G113),IF(F113="II stopnia",COUNTIF(LISTY!$N$5:$N$7,G113),COUNTIF(LISTY!$O$5:$O$10,G113)))=0,"DO POPRAWY: Rok studiów (G) – wybierz ponownie",IF(H113="","DO POPRAWY: Status studenta (H)",IF(H113&lt;&gt;"TAK","DO POPRAWY: Status studenta (H) – brak uprawnień",IF(I113="","DO POPRAWY: Obywatelstwo polskie (I)",IF(I113&lt;&gt;"TAK","DO POPRAWY: Obywatelstwo polskie (I) – brak uprawnień",IF(J113="","DO POPRAWY: Szkolenie (J)",IF(COUNTIF(LISTY!$A$5:$A$7,J113)=0,"DO POPRAWY: Szkolenie (J) – wybierz z listy",IF(K113="","DO POPRAWY: Termin (K)",IF(COUNTIFS(LISTY!$C$5:$C$22,J113,LISTY!$D$5:$D$22,K113)=0,"DO POPRAWY: Termin (K) – wybierz ponownie",IF(COUNTIFS(LISTY!$C$5:$C$22,J113,LISTY!$D$5:$D$22,K113,LISTY!$E$5:$E$22,L113)=0,"DO POPRAWY: Godziny szkolenia (L)",IF(COUNTIFS($D$12:$D$411,D113,$J$12:$J$411,J113)&gt;1,"DO POPRAWY: Szkolenie (J) – drugi termin tej tematyki","OK")))))))))))))))))))))))))))</f>
        <v/>
      </c>
    </row>
    <row r="114" spans="1:14" ht="28.8" customHeight="1">
      <c r="A114" s="19" t="str">
        <f t="shared" si="2"/>
        <v/>
      </c>
      <c r="B114" s="20"/>
      <c r="C114" s="20"/>
      <c r="D114" s="20"/>
      <c r="E114" s="20"/>
      <c r="F114" s="21"/>
      <c r="G114" s="22"/>
      <c r="H114" s="21"/>
      <c r="I114" s="21"/>
      <c r="J114" s="20"/>
      <c r="K114" s="23"/>
      <c r="L114" s="19" t="str">
        <f>IF(OR(J114="",K114=""),"",IF(COUNTIFS(LISTY!$C$5:$C$22,J114,LISTY!$D$5:$D$22,K114)=0,"NIEZGODNY TERMIN",IFERROR(INDEX(LISTY!$E$5:$E$22,MATCH(K114,LISTY!$D$5:$D$22,0)),"NIEZGODNY TERMIN")))</f>
        <v/>
      </c>
      <c r="M114" s="19" t="str">
        <f t="shared" si="3"/>
        <v/>
      </c>
      <c r="N114" s="24" t="str">
        <f>IF(COUNTA(B114:K114)=0,"",IF($C$7="","DO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format",IF(B114="","DO POPRAWY: Imię (B)",IF(C114="","DO POPRAWY: Nazwisko (C)",IF(D114="","DO POPRAWY: E-mail uczelniany (D)",IF(OR(LEN(D114)-LEN(SUBSTITUTE(D114,"@",""))&lt;&gt;1,IFERROR(FIND("@",D114),0)&lt;2,IFERROR(FIND(".",D114,FIND("@",D114)+2),0)=0,ISNUMBER(SEARCH(" ",D114))),"DO POPRAWY: E-mail uczelniany (D) – format",IF(ISERROR(SEARCH(";"&amp;LOWER(TRIM(MID(D114,FIND("@",D114)+1,128)))&amp;";",";"&amp;SUBSTITUTE(LOWER($C$8)," ","")&amp;";")),"DO POPRAWY: E-mail (D) / domeny (C8)",IF(E114="","DO POPRAWY: Kierunek studiów (E)",IF(F114="","DO POPRAWY: Poziom studiów (F)",IF(COUNTIF(LISTY!$H$5:$H$7,F114)=0,"DO POPRAWY: Poziom studiów (F) – wybierz z listy",IF(G114="","DO POPRAWY: Rok studiów (G)",IF(IF(F114="I stopnia",COUNTIF(LISTY!$M$5:$M$8,G114),IF(F114="II stopnia",COUNTIF(LISTY!$N$5:$N$7,G114),COUNTIF(LISTY!$O$5:$O$10,G114)))=0,"DO POPRAWY: Rok studiów (G) – wybierz ponownie",IF(H114="","DO POPRAWY: Status studenta (H)",IF(H114&lt;&gt;"TAK","DO POPRAWY: Status studenta (H) – brak uprawnień",IF(I114="","DO POPRAWY: Obywatelstwo polskie (I)",IF(I114&lt;&gt;"TAK","DO POPRAWY: Obywatelstwo polskie (I) – brak uprawnień",IF(J114="","DO POPRAWY: Szkolenie (J)",IF(COUNTIF(LISTY!$A$5:$A$7,J114)=0,"DO POPRAWY: Szkolenie (J) – wybierz z listy",IF(K114="","DO POPRAWY: Termin (K)",IF(COUNTIFS(LISTY!$C$5:$C$22,J114,LISTY!$D$5:$D$22,K114)=0,"DO POPRAWY: Termin (K) – wybierz ponownie",IF(COUNTIFS(LISTY!$C$5:$C$22,J114,LISTY!$D$5:$D$22,K114,LISTY!$E$5:$E$22,L114)=0,"DO POPRAWY: Godziny szkolenia (L)",IF(COUNTIFS($D$12:$D$411,D114,$J$12:$J$411,J114)&gt;1,"DO POPRAWY: Szkolenie (J) – drugi termin tej tematyki","OK")))))))))))))))))))))))))))</f>
        <v/>
      </c>
    </row>
    <row r="115" spans="1:14" ht="28.8" customHeight="1">
      <c r="A115" s="19" t="str">
        <f t="shared" si="2"/>
        <v/>
      </c>
      <c r="B115" s="20"/>
      <c r="C115" s="20"/>
      <c r="D115" s="20"/>
      <c r="E115" s="20"/>
      <c r="F115" s="21"/>
      <c r="G115" s="22"/>
      <c r="H115" s="21"/>
      <c r="I115" s="21"/>
      <c r="J115" s="20"/>
      <c r="K115" s="23"/>
      <c r="L115" s="19" t="str">
        <f>IF(OR(J115="",K115=""),"",IF(COUNTIFS(LISTY!$C$5:$C$22,J115,LISTY!$D$5:$D$22,K115)=0,"NIEZGODNY TERMIN",IFERROR(INDEX(LISTY!$E$5:$E$22,MATCH(K115,LISTY!$D$5:$D$22,0)),"NIEZGODNY TERMIN")))</f>
        <v/>
      </c>
      <c r="M115" s="19" t="str">
        <f t="shared" si="3"/>
        <v/>
      </c>
      <c r="N115" s="24" t="str">
        <f>IF(COUNTA(B115:K115)=0,"",IF($C$7="","DO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format",IF(B115="","DO POPRAWY: Imię (B)",IF(C115="","DO POPRAWY: Nazwisko (C)",IF(D115="","DO POPRAWY: E-mail uczelniany (D)",IF(OR(LEN(D115)-LEN(SUBSTITUTE(D115,"@",""))&lt;&gt;1,IFERROR(FIND("@",D115),0)&lt;2,IFERROR(FIND(".",D115,FIND("@",D115)+2),0)=0,ISNUMBER(SEARCH(" ",D115))),"DO POPRAWY: E-mail uczelniany (D) – format",IF(ISERROR(SEARCH(";"&amp;LOWER(TRIM(MID(D115,FIND("@",D115)+1,128)))&amp;";",";"&amp;SUBSTITUTE(LOWER($C$8)," ","")&amp;";")),"DO POPRAWY: E-mail (D) / domeny (C8)",IF(E115="","DO POPRAWY: Kierunek studiów (E)",IF(F115="","DO POPRAWY: Poziom studiów (F)",IF(COUNTIF(LISTY!$H$5:$H$7,F115)=0,"DO POPRAWY: Poziom studiów (F) – wybierz z listy",IF(G115="","DO POPRAWY: Rok studiów (G)",IF(IF(F115="I stopnia",COUNTIF(LISTY!$M$5:$M$8,G115),IF(F115="II stopnia",COUNTIF(LISTY!$N$5:$N$7,G115),COUNTIF(LISTY!$O$5:$O$10,G115)))=0,"DO POPRAWY: Rok studiów (G) – wybierz ponownie",IF(H115="","DO POPRAWY: Status studenta (H)",IF(H115&lt;&gt;"TAK","DO POPRAWY: Status studenta (H) – brak uprawnień",IF(I115="","DO POPRAWY: Obywatelstwo polskie (I)",IF(I115&lt;&gt;"TAK","DO POPRAWY: Obywatelstwo polskie (I) – brak uprawnień",IF(J115="","DO POPRAWY: Szkolenie (J)",IF(COUNTIF(LISTY!$A$5:$A$7,J115)=0,"DO POPRAWY: Szkolenie (J) – wybierz z listy",IF(K115="","DO POPRAWY: Termin (K)",IF(COUNTIFS(LISTY!$C$5:$C$22,J115,LISTY!$D$5:$D$22,K115)=0,"DO POPRAWY: Termin (K) – wybierz ponownie",IF(COUNTIFS(LISTY!$C$5:$C$22,J115,LISTY!$D$5:$D$22,K115,LISTY!$E$5:$E$22,L115)=0,"DO POPRAWY: Godziny szkolenia (L)",IF(COUNTIFS($D$12:$D$411,D115,$J$12:$J$411,J115)&gt;1,"DO POPRAWY: Szkolenie (J) – drugi termin tej tematyki","OK")))))))))))))))))))))))))))</f>
        <v/>
      </c>
    </row>
    <row r="116" spans="1:14" ht="28.8" customHeight="1">
      <c r="A116" s="19" t="str">
        <f t="shared" si="2"/>
        <v/>
      </c>
      <c r="B116" s="20"/>
      <c r="C116" s="20"/>
      <c r="D116" s="20"/>
      <c r="E116" s="20"/>
      <c r="F116" s="21"/>
      <c r="G116" s="22"/>
      <c r="H116" s="21"/>
      <c r="I116" s="21"/>
      <c r="J116" s="20"/>
      <c r="K116" s="23"/>
      <c r="L116" s="19" t="str">
        <f>IF(OR(J116="",K116=""),"",IF(COUNTIFS(LISTY!$C$5:$C$22,J116,LISTY!$D$5:$D$22,K116)=0,"NIEZGODNY TERMIN",IFERROR(INDEX(LISTY!$E$5:$E$22,MATCH(K116,LISTY!$D$5:$D$22,0)),"NIEZGODNY TERMIN")))</f>
        <v/>
      </c>
      <c r="M116" s="19" t="str">
        <f t="shared" si="3"/>
        <v/>
      </c>
      <c r="N116" s="24" t="str">
        <f>IF(COUNTA(B116:K116)=0,"",IF($C$7="","DO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format",IF(B116="","DO POPRAWY: Imię (B)",IF(C116="","DO POPRAWY: Nazwisko (C)",IF(D116="","DO POPRAWY: E-mail uczelniany (D)",IF(OR(LEN(D116)-LEN(SUBSTITUTE(D116,"@",""))&lt;&gt;1,IFERROR(FIND("@",D116),0)&lt;2,IFERROR(FIND(".",D116,FIND("@",D116)+2),0)=0,ISNUMBER(SEARCH(" ",D116))),"DO POPRAWY: E-mail uczelniany (D) – format",IF(ISERROR(SEARCH(";"&amp;LOWER(TRIM(MID(D116,FIND("@",D116)+1,128)))&amp;";",";"&amp;SUBSTITUTE(LOWER($C$8)," ","")&amp;";")),"DO POPRAWY: E-mail (D) / domeny (C8)",IF(E116="","DO POPRAWY: Kierunek studiów (E)",IF(F116="","DO POPRAWY: Poziom studiów (F)",IF(COUNTIF(LISTY!$H$5:$H$7,F116)=0,"DO POPRAWY: Poziom studiów (F) – wybierz z listy",IF(G116="","DO POPRAWY: Rok studiów (G)",IF(IF(F116="I stopnia",COUNTIF(LISTY!$M$5:$M$8,G116),IF(F116="II stopnia",COUNTIF(LISTY!$N$5:$N$7,G116),COUNTIF(LISTY!$O$5:$O$10,G116)))=0,"DO POPRAWY: Rok studiów (G) – wybierz ponownie",IF(H116="","DO POPRAWY: Status studenta (H)",IF(H116&lt;&gt;"TAK","DO POPRAWY: Status studenta (H) – brak uprawnień",IF(I116="","DO POPRAWY: Obywatelstwo polskie (I)",IF(I116&lt;&gt;"TAK","DO POPRAWY: Obywatelstwo polskie (I) – brak uprawnień",IF(J116="","DO POPRAWY: Szkolenie (J)",IF(COUNTIF(LISTY!$A$5:$A$7,J116)=0,"DO POPRAWY: Szkolenie (J) – wybierz z listy",IF(K116="","DO POPRAWY: Termin (K)",IF(COUNTIFS(LISTY!$C$5:$C$22,J116,LISTY!$D$5:$D$22,K116)=0,"DO POPRAWY: Termin (K) – wybierz ponownie",IF(COUNTIFS(LISTY!$C$5:$C$22,J116,LISTY!$D$5:$D$22,K116,LISTY!$E$5:$E$22,L116)=0,"DO POPRAWY: Godziny szkolenia (L)",IF(COUNTIFS($D$12:$D$411,D116,$J$12:$J$411,J116)&gt;1,"DO POPRAWY: Szkolenie (J) – drugi termin tej tematyki","OK")))))))))))))))))))))))))))</f>
        <v/>
      </c>
    </row>
    <row r="117" spans="1:14" ht="28.8" customHeight="1">
      <c r="A117" s="19" t="str">
        <f t="shared" si="2"/>
        <v/>
      </c>
      <c r="B117" s="20"/>
      <c r="C117" s="20"/>
      <c r="D117" s="20"/>
      <c r="E117" s="20"/>
      <c r="F117" s="21"/>
      <c r="G117" s="22"/>
      <c r="H117" s="21"/>
      <c r="I117" s="21"/>
      <c r="J117" s="20"/>
      <c r="K117" s="23"/>
      <c r="L117" s="19" t="str">
        <f>IF(OR(J117="",K117=""),"",IF(COUNTIFS(LISTY!$C$5:$C$22,J117,LISTY!$D$5:$D$22,K117)=0,"NIEZGODNY TERMIN",IFERROR(INDEX(LISTY!$E$5:$E$22,MATCH(K117,LISTY!$D$5:$D$22,0)),"NIEZGODNY TERMIN")))</f>
        <v/>
      </c>
      <c r="M117" s="19" t="str">
        <f t="shared" si="3"/>
        <v/>
      </c>
      <c r="N117" s="24" t="str">
        <f>IF(COUNTA(B117:K117)=0,"",IF($C$7="","DO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format",IF(B117="","DO POPRAWY: Imię (B)",IF(C117="","DO POPRAWY: Nazwisko (C)",IF(D117="","DO POPRAWY: E-mail uczelniany (D)",IF(OR(LEN(D117)-LEN(SUBSTITUTE(D117,"@",""))&lt;&gt;1,IFERROR(FIND("@",D117),0)&lt;2,IFERROR(FIND(".",D117,FIND("@",D117)+2),0)=0,ISNUMBER(SEARCH(" ",D117))),"DO POPRAWY: E-mail uczelniany (D) – format",IF(ISERROR(SEARCH(";"&amp;LOWER(TRIM(MID(D117,FIND("@",D117)+1,128)))&amp;";",";"&amp;SUBSTITUTE(LOWER($C$8)," ","")&amp;";")),"DO POPRAWY: E-mail (D) / domeny (C8)",IF(E117="","DO POPRAWY: Kierunek studiów (E)",IF(F117="","DO POPRAWY: Poziom studiów (F)",IF(COUNTIF(LISTY!$H$5:$H$7,F117)=0,"DO POPRAWY: Poziom studiów (F) – wybierz z listy",IF(G117="","DO POPRAWY: Rok studiów (G)",IF(IF(F117="I stopnia",COUNTIF(LISTY!$M$5:$M$8,G117),IF(F117="II stopnia",COUNTIF(LISTY!$N$5:$N$7,G117),COUNTIF(LISTY!$O$5:$O$10,G117)))=0,"DO POPRAWY: Rok studiów (G) – wybierz ponownie",IF(H117="","DO POPRAWY: Status studenta (H)",IF(H117&lt;&gt;"TAK","DO POPRAWY: Status studenta (H) – brak uprawnień",IF(I117="","DO POPRAWY: Obywatelstwo polskie (I)",IF(I117&lt;&gt;"TAK","DO POPRAWY: Obywatelstwo polskie (I) – brak uprawnień",IF(J117="","DO POPRAWY: Szkolenie (J)",IF(COUNTIF(LISTY!$A$5:$A$7,J117)=0,"DO POPRAWY: Szkolenie (J) – wybierz z listy",IF(K117="","DO POPRAWY: Termin (K)",IF(COUNTIFS(LISTY!$C$5:$C$22,J117,LISTY!$D$5:$D$22,K117)=0,"DO POPRAWY: Termin (K) – wybierz ponownie",IF(COUNTIFS(LISTY!$C$5:$C$22,J117,LISTY!$D$5:$D$22,K117,LISTY!$E$5:$E$22,L117)=0,"DO POPRAWY: Godziny szkolenia (L)",IF(COUNTIFS($D$12:$D$411,D117,$J$12:$J$411,J117)&gt;1,"DO POPRAWY: Szkolenie (J) – drugi termin tej tematyki","OK")))))))))))))))))))))))))))</f>
        <v/>
      </c>
    </row>
    <row r="118" spans="1:14" ht="28.8" customHeight="1">
      <c r="A118" s="19" t="str">
        <f t="shared" si="2"/>
        <v/>
      </c>
      <c r="B118" s="20"/>
      <c r="C118" s="20"/>
      <c r="D118" s="20"/>
      <c r="E118" s="20"/>
      <c r="F118" s="21"/>
      <c r="G118" s="22"/>
      <c r="H118" s="21"/>
      <c r="I118" s="21"/>
      <c r="J118" s="20"/>
      <c r="K118" s="23"/>
      <c r="L118" s="19" t="str">
        <f>IF(OR(J118="",K118=""),"",IF(COUNTIFS(LISTY!$C$5:$C$22,J118,LISTY!$D$5:$D$22,K118)=0,"NIEZGODNY TERMIN",IFERROR(INDEX(LISTY!$E$5:$E$22,MATCH(K118,LISTY!$D$5:$D$22,0)),"NIEZGODNY TERMIN")))</f>
        <v/>
      </c>
      <c r="M118" s="19" t="str">
        <f t="shared" si="3"/>
        <v/>
      </c>
      <c r="N118" s="24" t="str">
        <f>IF(COUNTA(B118:K118)=0,"",IF($C$7="","DO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format",IF(B118="","DO POPRAWY: Imię (B)",IF(C118="","DO POPRAWY: Nazwisko (C)",IF(D118="","DO POPRAWY: E-mail uczelniany (D)",IF(OR(LEN(D118)-LEN(SUBSTITUTE(D118,"@",""))&lt;&gt;1,IFERROR(FIND("@",D118),0)&lt;2,IFERROR(FIND(".",D118,FIND("@",D118)+2),0)=0,ISNUMBER(SEARCH(" ",D118))),"DO POPRAWY: E-mail uczelniany (D) – format",IF(ISERROR(SEARCH(";"&amp;LOWER(TRIM(MID(D118,FIND("@",D118)+1,128)))&amp;";",";"&amp;SUBSTITUTE(LOWER($C$8)," ","")&amp;";")),"DO POPRAWY: E-mail (D) / domeny (C8)",IF(E118="","DO POPRAWY: Kierunek studiów (E)",IF(F118="","DO POPRAWY: Poziom studiów (F)",IF(COUNTIF(LISTY!$H$5:$H$7,F118)=0,"DO POPRAWY: Poziom studiów (F) – wybierz z listy",IF(G118="","DO POPRAWY: Rok studiów (G)",IF(IF(F118="I stopnia",COUNTIF(LISTY!$M$5:$M$8,G118),IF(F118="II stopnia",COUNTIF(LISTY!$N$5:$N$7,G118),COUNTIF(LISTY!$O$5:$O$10,G118)))=0,"DO POPRAWY: Rok studiów (G) – wybierz ponownie",IF(H118="","DO POPRAWY: Status studenta (H)",IF(H118&lt;&gt;"TAK","DO POPRAWY: Status studenta (H) – brak uprawnień",IF(I118="","DO POPRAWY: Obywatelstwo polskie (I)",IF(I118&lt;&gt;"TAK","DO POPRAWY: Obywatelstwo polskie (I) – brak uprawnień",IF(J118="","DO POPRAWY: Szkolenie (J)",IF(COUNTIF(LISTY!$A$5:$A$7,J118)=0,"DO POPRAWY: Szkolenie (J) – wybierz z listy",IF(K118="","DO POPRAWY: Termin (K)",IF(COUNTIFS(LISTY!$C$5:$C$22,J118,LISTY!$D$5:$D$22,K118)=0,"DO POPRAWY: Termin (K) – wybierz ponownie",IF(COUNTIFS(LISTY!$C$5:$C$22,J118,LISTY!$D$5:$D$22,K118,LISTY!$E$5:$E$22,L118)=0,"DO POPRAWY: Godziny szkolenia (L)",IF(COUNTIFS($D$12:$D$411,D118,$J$12:$J$411,J118)&gt;1,"DO POPRAWY: Szkolenie (J) – drugi termin tej tematyki","OK")))))))))))))))))))))))))))</f>
        <v/>
      </c>
    </row>
    <row r="119" spans="1:14" ht="28.8" customHeight="1">
      <c r="A119" s="19" t="str">
        <f t="shared" si="2"/>
        <v/>
      </c>
      <c r="B119" s="20"/>
      <c r="C119" s="20"/>
      <c r="D119" s="20"/>
      <c r="E119" s="20"/>
      <c r="F119" s="21"/>
      <c r="G119" s="22"/>
      <c r="H119" s="21"/>
      <c r="I119" s="21"/>
      <c r="J119" s="20"/>
      <c r="K119" s="23"/>
      <c r="L119" s="19" t="str">
        <f>IF(OR(J119="",K119=""),"",IF(COUNTIFS(LISTY!$C$5:$C$22,J119,LISTY!$D$5:$D$22,K119)=0,"NIEZGODNY TERMIN",IFERROR(INDEX(LISTY!$E$5:$E$22,MATCH(K119,LISTY!$D$5:$D$22,0)),"NIEZGODNY TERMIN")))</f>
        <v/>
      </c>
      <c r="M119" s="19" t="str">
        <f t="shared" si="3"/>
        <v/>
      </c>
      <c r="N119" s="24" t="str">
        <f>IF(COUNTA(B119:K119)=0,"",IF($C$7="","DO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format",IF(B119="","DO POPRAWY: Imię (B)",IF(C119="","DO POPRAWY: Nazwisko (C)",IF(D119="","DO POPRAWY: E-mail uczelniany (D)",IF(OR(LEN(D119)-LEN(SUBSTITUTE(D119,"@",""))&lt;&gt;1,IFERROR(FIND("@",D119),0)&lt;2,IFERROR(FIND(".",D119,FIND("@",D119)+2),0)=0,ISNUMBER(SEARCH(" ",D119))),"DO POPRAWY: E-mail uczelniany (D) – format",IF(ISERROR(SEARCH(";"&amp;LOWER(TRIM(MID(D119,FIND("@",D119)+1,128)))&amp;";",";"&amp;SUBSTITUTE(LOWER($C$8)," ","")&amp;";")),"DO POPRAWY: E-mail (D) / domeny (C8)",IF(E119="","DO POPRAWY: Kierunek studiów (E)",IF(F119="","DO POPRAWY: Poziom studiów (F)",IF(COUNTIF(LISTY!$H$5:$H$7,F119)=0,"DO POPRAWY: Poziom studiów (F) – wybierz z listy",IF(G119="","DO POPRAWY: Rok studiów (G)",IF(IF(F119="I stopnia",COUNTIF(LISTY!$M$5:$M$8,G119),IF(F119="II stopnia",COUNTIF(LISTY!$N$5:$N$7,G119),COUNTIF(LISTY!$O$5:$O$10,G119)))=0,"DO POPRAWY: Rok studiów (G) – wybierz ponownie",IF(H119="","DO POPRAWY: Status studenta (H)",IF(H119&lt;&gt;"TAK","DO POPRAWY: Status studenta (H) – brak uprawnień",IF(I119="","DO POPRAWY: Obywatelstwo polskie (I)",IF(I119&lt;&gt;"TAK","DO POPRAWY: Obywatelstwo polskie (I) – brak uprawnień",IF(J119="","DO POPRAWY: Szkolenie (J)",IF(COUNTIF(LISTY!$A$5:$A$7,J119)=0,"DO POPRAWY: Szkolenie (J) – wybierz z listy",IF(K119="","DO POPRAWY: Termin (K)",IF(COUNTIFS(LISTY!$C$5:$C$22,J119,LISTY!$D$5:$D$22,K119)=0,"DO POPRAWY: Termin (K) – wybierz ponownie",IF(COUNTIFS(LISTY!$C$5:$C$22,J119,LISTY!$D$5:$D$22,K119,LISTY!$E$5:$E$22,L119)=0,"DO POPRAWY: Godziny szkolenia (L)",IF(COUNTIFS($D$12:$D$411,D119,$J$12:$J$411,J119)&gt;1,"DO POPRAWY: Szkolenie (J) – drugi termin tej tematyki","OK")))))))))))))))))))))))))))</f>
        <v/>
      </c>
    </row>
    <row r="120" spans="1:14" ht="28.8" customHeight="1">
      <c r="A120" s="19" t="str">
        <f t="shared" si="2"/>
        <v/>
      </c>
      <c r="B120" s="20"/>
      <c r="C120" s="20"/>
      <c r="D120" s="20"/>
      <c r="E120" s="20"/>
      <c r="F120" s="21"/>
      <c r="G120" s="22"/>
      <c r="H120" s="21"/>
      <c r="I120" s="21"/>
      <c r="J120" s="20"/>
      <c r="K120" s="23"/>
      <c r="L120" s="19" t="str">
        <f>IF(OR(J120="",K120=""),"",IF(COUNTIFS(LISTY!$C$5:$C$22,J120,LISTY!$D$5:$D$22,K120)=0,"NIEZGODNY TERMIN",IFERROR(INDEX(LISTY!$E$5:$E$22,MATCH(K120,LISTY!$D$5:$D$22,0)),"NIEZGODNY TERMIN")))</f>
        <v/>
      </c>
      <c r="M120" s="19" t="str">
        <f t="shared" si="3"/>
        <v/>
      </c>
      <c r="N120" s="24" t="str">
        <f>IF(COUNTA(B120:K120)=0,"",IF($C$7="","DO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format",IF(B120="","DO POPRAWY: Imię (B)",IF(C120="","DO POPRAWY: Nazwisko (C)",IF(D120="","DO POPRAWY: E-mail uczelniany (D)",IF(OR(LEN(D120)-LEN(SUBSTITUTE(D120,"@",""))&lt;&gt;1,IFERROR(FIND("@",D120),0)&lt;2,IFERROR(FIND(".",D120,FIND("@",D120)+2),0)=0,ISNUMBER(SEARCH(" ",D120))),"DO POPRAWY: E-mail uczelniany (D) – format",IF(ISERROR(SEARCH(";"&amp;LOWER(TRIM(MID(D120,FIND("@",D120)+1,128)))&amp;";",";"&amp;SUBSTITUTE(LOWER($C$8)," ","")&amp;";")),"DO POPRAWY: E-mail (D) / domeny (C8)",IF(E120="","DO POPRAWY: Kierunek studiów (E)",IF(F120="","DO POPRAWY: Poziom studiów (F)",IF(COUNTIF(LISTY!$H$5:$H$7,F120)=0,"DO POPRAWY: Poziom studiów (F) – wybierz z listy",IF(G120="","DO POPRAWY: Rok studiów (G)",IF(IF(F120="I stopnia",COUNTIF(LISTY!$M$5:$M$8,G120),IF(F120="II stopnia",COUNTIF(LISTY!$N$5:$N$7,G120),COUNTIF(LISTY!$O$5:$O$10,G120)))=0,"DO POPRAWY: Rok studiów (G) – wybierz ponownie",IF(H120="","DO POPRAWY: Status studenta (H)",IF(H120&lt;&gt;"TAK","DO POPRAWY: Status studenta (H) – brak uprawnień",IF(I120="","DO POPRAWY: Obywatelstwo polskie (I)",IF(I120&lt;&gt;"TAK","DO POPRAWY: Obywatelstwo polskie (I) – brak uprawnień",IF(J120="","DO POPRAWY: Szkolenie (J)",IF(COUNTIF(LISTY!$A$5:$A$7,J120)=0,"DO POPRAWY: Szkolenie (J) – wybierz z listy",IF(K120="","DO POPRAWY: Termin (K)",IF(COUNTIFS(LISTY!$C$5:$C$22,J120,LISTY!$D$5:$D$22,K120)=0,"DO POPRAWY: Termin (K) – wybierz ponownie",IF(COUNTIFS(LISTY!$C$5:$C$22,J120,LISTY!$D$5:$D$22,K120,LISTY!$E$5:$E$22,L120)=0,"DO POPRAWY: Godziny szkolenia (L)",IF(COUNTIFS($D$12:$D$411,D120,$J$12:$J$411,J120)&gt;1,"DO POPRAWY: Szkolenie (J) – drugi termin tej tematyki","OK")))))))))))))))))))))))))))</f>
        <v/>
      </c>
    </row>
    <row r="121" spans="1:14" ht="28.8" customHeight="1">
      <c r="A121" s="19" t="str">
        <f t="shared" si="2"/>
        <v/>
      </c>
      <c r="B121" s="20"/>
      <c r="C121" s="20"/>
      <c r="D121" s="20"/>
      <c r="E121" s="20"/>
      <c r="F121" s="21"/>
      <c r="G121" s="22"/>
      <c r="H121" s="21"/>
      <c r="I121" s="21"/>
      <c r="J121" s="20"/>
      <c r="K121" s="23"/>
      <c r="L121" s="19" t="str">
        <f>IF(OR(J121="",K121=""),"",IF(COUNTIFS(LISTY!$C$5:$C$22,J121,LISTY!$D$5:$D$22,K121)=0,"NIEZGODNY TERMIN",IFERROR(INDEX(LISTY!$E$5:$E$22,MATCH(K121,LISTY!$D$5:$D$22,0)),"NIEZGODNY TERMIN")))</f>
        <v/>
      </c>
      <c r="M121" s="19" t="str">
        <f t="shared" si="3"/>
        <v/>
      </c>
      <c r="N121" s="24" t="str">
        <f>IF(COUNTA(B121:K121)=0,"",IF($C$7="","DO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format",IF(B121="","DO POPRAWY: Imię (B)",IF(C121="","DO POPRAWY: Nazwisko (C)",IF(D121="","DO POPRAWY: E-mail uczelniany (D)",IF(OR(LEN(D121)-LEN(SUBSTITUTE(D121,"@",""))&lt;&gt;1,IFERROR(FIND("@",D121),0)&lt;2,IFERROR(FIND(".",D121,FIND("@",D121)+2),0)=0,ISNUMBER(SEARCH(" ",D121))),"DO POPRAWY: E-mail uczelniany (D) – format",IF(ISERROR(SEARCH(";"&amp;LOWER(TRIM(MID(D121,FIND("@",D121)+1,128)))&amp;";",";"&amp;SUBSTITUTE(LOWER($C$8)," ","")&amp;";")),"DO POPRAWY: E-mail (D) / domeny (C8)",IF(E121="","DO POPRAWY: Kierunek studiów (E)",IF(F121="","DO POPRAWY: Poziom studiów (F)",IF(COUNTIF(LISTY!$H$5:$H$7,F121)=0,"DO POPRAWY: Poziom studiów (F) – wybierz z listy",IF(G121="","DO POPRAWY: Rok studiów (G)",IF(IF(F121="I stopnia",COUNTIF(LISTY!$M$5:$M$8,G121),IF(F121="II stopnia",COUNTIF(LISTY!$N$5:$N$7,G121),COUNTIF(LISTY!$O$5:$O$10,G121)))=0,"DO POPRAWY: Rok studiów (G) – wybierz ponownie",IF(H121="","DO POPRAWY: Status studenta (H)",IF(H121&lt;&gt;"TAK","DO POPRAWY: Status studenta (H) – brak uprawnień",IF(I121="","DO POPRAWY: Obywatelstwo polskie (I)",IF(I121&lt;&gt;"TAK","DO POPRAWY: Obywatelstwo polskie (I) – brak uprawnień",IF(J121="","DO POPRAWY: Szkolenie (J)",IF(COUNTIF(LISTY!$A$5:$A$7,J121)=0,"DO POPRAWY: Szkolenie (J) – wybierz z listy",IF(K121="","DO POPRAWY: Termin (K)",IF(COUNTIFS(LISTY!$C$5:$C$22,J121,LISTY!$D$5:$D$22,K121)=0,"DO POPRAWY: Termin (K) – wybierz ponownie",IF(COUNTIFS(LISTY!$C$5:$C$22,J121,LISTY!$D$5:$D$22,K121,LISTY!$E$5:$E$22,L121)=0,"DO POPRAWY: Godziny szkolenia (L)",IF(COUNTIFS($D$12:$D$411,D121,$J$12:$J$411,J121)&gt;1,"DO POPRAWY: Szkolenie (J) – drugi termin tej tematyki","OK")))))))))))))))))))))))))))</f>
        <v/>
      </c>
    </row>
    <row r="122" spans="1:14" ht="28.8" customHeight="1">
      <c r="A122" s="19" t="str">
        <f t="shared" si="2"/>
        <v/>
      </c>
      <c r="B122" s="20"/>
      <c r="C122" s="20"/>
      <c r="D122" s="20"/>
      <c r="E122" s="20"/>
      <c r="F122" s="21"/>
      <c r="G122" s="22"/>
      <c r="H122" s="21"/>
      <c r="I122" s="21"/>
      <c r="J122" s="20"/>
      <c r="K122" s="23"/>
      <c r="L122" s="19" t="str">
        <f>IF(OR(J122="",K122=""),"",IF(COUNTIFS(LISTY!$C$5:$C$22,J122,LISTY!$D$5:$D$22,K122)=0,"NIEZGODNY TERMIN",IFERROR(INDEX(LISTY!$E$5:$E$22,MATCH(K122,LISTY!$D$5:$D$22,0)),"NIEZGODNY TERMIN")))</f>
        <v/>
      </c>
      <c r="M122" s="19" t="str">
        <f t="shared" si="3"/>
        <v/>
      </c>
      <c r="N122" s="24" t="str">
        <f>IF(COUNTA(B122:K122)=0,"",IF($C$7="","DO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format",IF(B122="","DO POPRAWY: Imię (B)",IF(C122="","DO POPRAWY: Nazwisko (C)",IF(D122="","DO POPRAWY: E-mail uczelniany (D)",IF(OR(LEN(D122)-LEN(SUBSTITUTE(D122,"@",""))&lt;&gt;1,IFERROR(FIND("@",D122),0)&lt;2,IFERROR(FIND(".",D122,FIND("@",D122)+2),0)=0,ISNUMBER(SEARCH(" ",D122))),"DO POPRAWY: E-mail uczelniany (D) – format",IF(ISERROR(SEARCH(";"&amp;LOWER(TRIM(MID(D122,FIND("@",D122)+1,128)))&amp;";",";"&amp;SUBSTITUTE(LOWER($C$8)," ","")&amp;";")),"DO POPRAWY: E-mail (D) / domeny (C8)",IF(E122="","DO POPRAWY: Kierunek studiów (E)",IF(F122="","DO POPRAWY: Poziom studiów (F)",IF(COUNTIF(LISTY!$H$5:$H$7,F122)=0,"DO POPRAWY: Poziom studiów (F) – wybierz z listy",IF(G122="","DO POPRAWY: Rok studiów (G)",IF(IF(F122="I stopnia",COUNTIF(LISTY!$M$5:$M$8,G122),IF(F122="II stopnia",COUNTIF(LISTY!$N$5:$N$7,G122),COUNTIF(LISTY!$O$5:$O$10,G122)))=0,"DO POPRAWY: Rok studiów (G) – wybierz ponownie",IF(H122="","DO POPRAWY: Status studenta (H)",IF(H122&lt;&gt;"TAK","DO POPRAWY: Status studenta (H) – brak uprawnień",IF(I122="","DO POPRAWY: Obywatelstwo polskie (I)",IF(I122&lt;&gt;"TAK","DO POPRAWY: Obywatelstwo polskie (I) – brak uprawnień",IF(J122="","DO POPRAWY: Szkolenie (J)",IF(COUNTIF(LISTY!$A$5:$A$7,J122)=0,"DO POPRAWY: Szkolenie (J) – wybierz z listy",IF(K122="","DO POPRAWY: Termin (K)",IF(COUNTIFS(LISTY!$C$5:$C$22,J122,LISTY!$D$5:$D$22,K122)=0,"DO POPRAWY: Termin (K) – wybierz ponownie",IF(COUNTIFS(LISTY!$C$5:$C$22,J122,LISTY!$D$5:$D$22,K122,LISTY!$E$5:$E$22,L122)=0,"DO POPRAWY: Godziny szkolenia (L)",IF(COUNTIFS($D$12:$D$411,D122,$J$12:$J$411,J122)&gt;1,"DO POPRAWY: Szkolenie (J) – drugi termin tej tematyki","OK")))))))))))))))))))))))))))</f>
        <v/>
      </c>
    </row>
    <row r="123" spans="1:14" ht="28.8" customHeight="1">
      <c r="A123" s="19" t="str">
        <f t="shared" si="2"/>
        <v/>
      </c>
      <c r="B123" s="20"/>
      <c r="C123" s="20"/>
      <c r="D123" s="20"/>
      <c r="E123" s="20"/>
      <c r="F123" s="21"/>
      <c r="G123" s="22"/>
      <c r="H123" s="21"/>
      <c r="I123" s="21"/>
      <c r="J123" s="20"/>
      <c r="K123" s="23"/>
      <c r="L123" s="19" t="str">
        <f>IF(OR(J123="",K123=""),"",IF(COUNTIFS(LISTY!$C$5:$C$22,J123,LISTY!$D$5:$D$22,K123)=0,"NIEZGODNY TERMIN",IFERROR(INDEX(LISTY!$E$5:$E$22,MATCH(K123,LISTY!$D$5:$D$22,0)),"NIEZGODNY TERMIN")))</f>
        <v/>
      </c>
      <c r="M123" s="19" t="str">
        <f t="shared" si="3"/>
        <v/>
      </c>
      <c r="N123" s="24" t="str">
        <f>IF(COUNTA(B123:K123)=0,"",IF($C$7="","DO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format",IF(B123="","DO POPRAWY: Imię (B)",IF(C123="","DO POPRAWY: Nazwisko (C)",IF(D123="","DO POPRAWY: E-mail uczelniany (D)",IF(OR(LEN(D123)-LEN(SUBSTITUTE(D123,"@",""))&lt;&gt;1,IFERROR(FIND("@",D123),0)&lt;2,IFERROR(FIND(".",D123,FIND("@",D123)+2),0)=0,ISNUMBER(SEARCH(" ",D123))),"DO POPRAWY: E-mail uczelniany (D) – format",IF(ISERROR(SEARCH(";"&amp;LOWER(TRIM(MID(D123,FIND("@",D123)+1,128)))&amp;";",";"&amp;SUBSTITUTE(LOWER($C$8)," ","")&amp;";")),"DO POPRAWY: E-mail (D) / domeny (C8)",IF(E123="","DO POPRAWY: Kierunek studiów (E)",IF(F123="","DO POPRAWY: Poziom studiów (F)",IF(COUNTIF(LISTY!$H$5:$H$7,F123)=0,"DO POPRAWY: Poziom studiów (F) – wybierz z listy",IF(G123="","DO POPRAWY: Rok studiów (G)",IF(IF(F123="I stopnia",COUNTIF(LISTY!$M$5:$M$8,G123),IF(F123="II stopnia",COUNTIF(LISTY!$N$5:$N$7,G123),COUNTIF(LISTY!$O$5:$O$10,G123)))=0,"DO POPRAWY: Rok studiów (G) – wybierz ponownie",IF(H123="","DO POPRAWY: Status studenta (H)",IF(H123&lt;&gt;"TAK","DO POPRAWY: Status studenta (H) – brak uprawnień",IF(I123="","DO POPRAWY: Obywatelstwo polskie (I)",IF(I123&lt;&gt;"TAK","DO POPRAWY: Obywatelstwo polskie (I) – brak uprawnień",IF(J123="","DO POPRAWY: Szkolenie (J)",IF(COUNTIF(LISTY!$A$5:$A$7,J123)=0,"DO POPRAWY: Szkolenie (J) – wybierz z listy",IF(K123="","DO POPRAWY: Termin (K)",IF(COUNTIFS(LISTY!$C$5:$C$22,J123,LISTY!$D$5:$D$22,K123)=0,"DO POPRAWY: Termin (K) – wybierz ponownie",IF(COUNTIFS(LISTY!$C$5:$C$22,J123,LISTY!$D$5:$D$22,K123,LISTY!$E$5:$E$22,L123)=0,"DO POPRAWY: Godziny szkolenia (L)",IF(COUNTIFS($D$12:$D$411,D123,$J$12:$J$411,J123)&gt;1,"DO POPRAWY: Szkolenie (J) – drugi termin tej tematyki","OK")))))))))))))))))))))))))))</f>
        <v/>
      </c>
    </row>
    <row r="124" spans="1:14" ht="28.8" customHeight="1">
      <c r="A124" s="19" t="str">
        <f t="shared" si="2"/>
        <v/>
      </c>
      <c r="B124" s="20"/>
      <c r="C124" s="20"/>
      <c r="D124" s="20"/>
      <c r="E124" s="20"/>
      <c r="F124" s="21"/>
      <c r="G124" s="22"/>
      <c r="H124" s="21"/>
      <c r="I124" s="21"/>
      <c r="J124" s="20"/>
      <c r="K124" s="23"/>
      <c r="L124" s="19" t="str">
        <f>IF(OR(J124="",K124=""),"",IF(COUNTIFS(LISTY!$C$5:$C$22,J124,LISTY!$D$5:$D$22,K124)=0,"NIEZGODNY TERMIN",IFERROR(INDEX(LISTY!$E$5:$E$22,MATCH(K124,LISTY!$D$5:$D$22,0)),"NIEZGODNY TERMIN")))</f>
        <v/>
      </c>
      <c r="M124" s="19" t="str">
        <f t="shared" si="3"/>
        <v/>
      </c>
      <c r="N124" s="24" t="str">
        <f>IF(COUNTA(B124:K124)=0,"",IF($C$7="","DO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format",IF(B124="","DO POPRAWY: Imię (B)",IF(C124="","DO POPRAWY: Nazwisko (C)",IF(D124="","DO POPRAWY: E-mail uczelniany (D)",IF(OR(LEN(D124)-LEN(SUBSTITUTE(D124,"@",""))&lt;&gt;1,IFERROR(FIND("@",D124),0)&lt;2,IFERROR(FIND(".",D124,FIND("@",D124)+2),0)=0,ISNUMBER(SEARCH(" ",D124))),"DO POPRAWY: E-mail uczelniany (D) – format",IF(ISERROR(SEARCH(";"&amp;LOWER(TRIM(MID(D124,FIND("@",D124)+1,128)))&amp;";",";"&amp;SUBSTITUTE(LOWER($C$8)," ","")&amp;";")),"DO POPRAWY: E-mail (D) / domeny (C8)",IF(E124="","DO POPRAWY: Kierunek studiów (E)",IF(F124="","DO POPRAWY: Poziom studiów (F)",IF(COUNTIF(LISTY!$H$5:$H$7,F124)=0,"DO POPRAWY: Poziom studiów (F) – wybierz z listy",IF(G124="","DO POPRAWY: Rok studiów (G)",IF(IF(F124="I stopnia",COUNTIF(LISTY!$M$5:$M$8,G124),IF(F124="II stopnia",COUNTIF(LISTY!$N$5:$N$7,G124),COUNTIF(LISTY!$O$5:$O$10,G124)))=0,"DO POPRAWY: Rok studiów (G) – wybierz ponownie",IF(H124="","DO POPRAWY: Status studenta (H)",IF(H124&lt;&gt;"TAK","DO POPRAWY: Status studenta (H) – brak uprawnień",IF(I124="","DO POPRAWY: Obywatelstwo polskie (I)",IF(I124&lt;&gt;"TAK","DO POPRAWY: Obywatelstwo polskie (I) – brak uprawnień",IF(J124="","DO POPRAWY: Szkolenie (J)",IF(COUNTIF(LISTY!$A$5:$A$7,J124)=0,"DO POPRAWY: Szkolenie (J) – wybierz z listy",IF(K124="","DO POPRAWY: Termin (K)",IF(COUNTIFS(LISTY!$C$5:$C$22,J124,LISTY!$D$5:$D$22,K124)=0,"DO POPRAWY: Termin (K) – wybierz ponownie",IF(COUNTIFS(LISTY!$C$5:$C$22,J124,LISTY!$D$5:$D$22,K124,LISTY!$E$5:$E$22,L124)=0,"DO POPRAWY: Godziny szkolenia (L)",IF(COUNTIFS($D$12:$D$411,D124,$J$12:$J$411,J124)&gt;1,"DO POPRAWY: Szkolenie (J) – drugi termin tej tematyki","OK")))))))))))))))))))))))))))</f>
        <v/>
      </c>
    </row>
    <row r="125" spans="1:14" ht="28.8" customHeight="1">
      <c r="A125" s="19" t="str">
        <f t="shared" si="2"/>
        <v/>
      </c>
      <c r="B125" s="20"/>
      <c r="C125" s="20"/>
      <c r="D125" s="20"/>
      <c r="E125" s="20"/>
      <c r="F125" s="21"/>
      <c r="G125" s="22"/>
      <c r="H125" s="21"/>
      <c r="I125" s="21"/>
      <c r="J125" s="20"/>
      <c r="K125" s="23"/>
      <c r="L125" s="19" t="str">
        <f>IF(OR(J125="",K125=""),"",IF(COUNTIFS(LISTY!$C$5:$C$22,J125,LISTY!$D$5:$D$22,K125)=0,"NIEZGODNY TERMIN",IFERROR(INDEX(LISTY!$E$5:$E$22,MATCH(K125,LISTY!$D$5:$D$22,0)),"NIEZGODNY TERMIN")))</f>
        <v/>
      </c>
      <c r="M125" s="19" t="str">
        <f t="shared" si="3"/>
        <v/>
      </c>
      <c r="N125" s="24" t="str">
        <f>IF(COUNTA(B125:K125)=0,"",IF($C$7="","DO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format",IF(B125="","DO POPRAWY: Imię (B)",IF(C125="","DO POPRAWY: Nazwisko (C)",IF(D125="","DO POPRAWY: E-mail uczelniany (D)",IF(OR(LEN(D125)-LEN(SUBSTITUTE(D125,"@",""))&lt;&gt;1,IFERROR(FIND("@",D125),0)&lt;2,IFERROR(FIND(".",D125,FIND("@",D125)+2),0)=0,ISNUMBER(SEARCH(" ",D125))),"DO POPRAWY: E-mail uczelniany (D) – format",IF(ISERROR(SEARCH(";"&amp;LOWER(TRIM(MID(D125,FIND("@",D125)+1,128)))&amp;";",";"&amp;SUBSTITUTE(LOWER($C$8)," ","")&amp;";")),"DO POPRAWY: E-mail (D) / domeny (C8)",IF(E125="","DO POPRAWY: Kierunek studiów (E)",IF(F125="","DO POPRAWY: Poziom studiów (F)",IF(COUNTIF(LISTY!$H$5:$H$7,F125)=0,"DO POPRAWY: Poziom studiów (F) – wybierz z listy",IF(G125="","DO POPRAWY: Rok studiów (G)",IF(IF(F125="I stopnia",COUNTIF(LISTY!$M$5:$M$8,G125),IF(F125="II stopnia",COUNTIF(LISTY!$N$5:$N$7,G125),COUNTIF(LISTY!$O$5:$O$10,G125)))=0,"DO POPRAWY: Rok studiów (G) – wybierz ponownie",IF(H125="","DO POPRAWY: Status studenta (H)",IF(H125&lt;&gt;"TAK","DO POPRAWY: Status studenta (H) – brak uprawnień",IF(I125="","DO POPRAWY: Obywatelstwo polskie (I)",IF(I125&lt;&gt;"TAK","DO POPRAWY: Obywatelstwo polskie (I) – brak uprawnień",IF(J125="","DO POPRAWY: Szkolenie (J)",IF(COUNTIF(LISTY!$A$5:$A$7,J125)=0,"DO POPRAWY: Szkolenie (J) – wybierz z listy",IF(K125="","DO POPRAWY: Termin (K)",IF(COUNTIFS(LISTY!$C$5:$C$22,J125,LISTY!$D$5:$D$22,K125)=0,"DO POPRAWY: Termin (K) – wybierz ponownie",IF(COUNTIFS(LISTY!$C$5:$C$22,J125,LISTY!$D$5:$D$22,K125,LISTY!$E$5:$E$22,L125)=0,"DO POPRAWY: Godziny szkolenia (L)",IF(COUNTIFS($D$12:$D$411,D125,$J$12:$J$411,J125)&gt;1,"DO POPRAWY: Szkolenie (J) – drugi termin tej tematyki","OK")))))))))))))))))))))))))))</f>
        <v/>
      </c>
    </row>
    <row r="126" spans="1:14" ht="28.8" customHeight="1">
      <c r="A126" s="19" t="str">
        <f t="shared" si="2"/>
        <v/>
      </c>
      <c r="B126" s="20"/>
      <c r="C126" s="20"/>
      <c r="D126" s="20"/>
      <c r="E126" s="20"/>
      <c r="F126" s="21"/>
      <c r="G126" s="22"/>
      <c r="H126" s="21"/>
      <c r="I126" s="21"/>
      <c r="J126" s="20"/>
      <c r="K126" s="23"/>
      <c r="L126" s="19" t="str">
        <f>IF(OR(J126="",K126=""),"",IF(COUNTIFS(LISTY!$C$5:$C$22,J126,LISTY!$D$5:$D$22,K126)=0,"NIEZGODNY TERMIN",IFERROR(INDEX(LISTY!$E$5:$E$22,MATCH(K126,LISTY!$D$5:$D$22,0)),"NIEZGODNY TERMIN")))</f>
        <v/>
      </c>
      <c r="M126" s="19" t="str">
        <f t="shared" si="3"/>
        <v/>
      </c>
      <c r="N126" s="24" t="str">
        <f>IF(COUNTA(B126:K126)=0,"",IF($C$7="","DO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format",IF(B126="","DO POPRAWY: Imię (B)",IF(C126="","DO POPRAWY: Nazwisko (C)",IF(D126="","DO POPRAWY: E-mail uczelniany (D)",IF(OR(LEN(D126)-LEN(SUBSTITUTE(D126,"@",""))&lt;&gt;1,IFERROR(FIND("@",D126),0)&lt;2,IFERROR(FIND(".",D126,FIND("@",D126)+2),0)=0,ISNUMBER(SEARCH(" ",D126))),"DO POPRAWY: E-mail uczelniany (D) – format",IF(ISERROR(SEARCH(";"&amp;LOWER(TRIM(MID(D126,FIND("@",D126)+1,128)))&amp;";",";"&amp;SUBSTITUTE(LOWER($C$8)," ","")&amp;";")),"DO POPRAWY: E-mail (D) / domeny (C8)",IF(E126="","DO POPRAWY: Kierunek studiów (E)",IF(F126="","DO POPRAWY: Poziom studiów (F)",IF(COUNTIF(LISTY!$H$5:$H$7,F126)=0,"DO POPRAWY: Poziom studiów (F) – wybierz z listy",IF(G126="","DO POPRAWY: Rok studiów (G)",IF(IF(F126="I stopnia",COUNTIF(LISTY!$M$5:$M$8,G126),IF(F126="II stopnia",COUNTIF(LISTY!$N$5:$N$7,G126),COUNTIF(LISTY!$O$5:$O$10,G126)))=0,"DO POPRAWY: Rok studiów (G) – wybierz ponownie",IF(H126="","DO POPRAWY: Status studenta (H)",IF(H126&lt;&gt;"TAK","DO POPRAWY: Status studenta (H) – brak uprawnień",IF(I126="","DO POPRAWY: Obywatelstwo polskie (I)",IF(I126&lt;&gt;"TAK","DO POPRAWY: Obywatelstwo polskie (I) – brak uprawnień",IF(J126="","DO POPRAWY: Szkolenie (J)",IF(COUNTIF(LISTY!$A$5:$A$7,J126)=0,"DO POPRAWY: Szkolenie (J) – wybierz z listy",IF(K126="","DO POPRAWY: Termin (K)",IF(COUNTIFS(LISTY!$C$5:$C$22,J126,LISTY!$D$5:$D$22,K126)=0,"DO POPRAWY: Termin (K) – wybierz ponownie",IF(COUNTIFS(LISTY!$C$5:$C$22,J126,LISTY!$D$5:$D$22,K126,LISTY!$E$5:$E$22,L126)=0,"DO POPRAWY: Godziny szkolenia (L)",IF(COUNTIFS($D$12:$D$411,D126,$J$12:$J$411,J126)&gt;1,"DO POPRAWY: Szkolenie (J) – drugi termin tej tematyki","OK")))))))))))))))))))))))))))</f>
        <v/>
      </c>
    </row>
    <row r="127" spans="1:14" ht="28.8" customHeight="1">
      <c r="A127" s="19" t="str">
        <f t="shared" si="2"/>
        <v/>
      </c>
      <c r="B127" s="20"/>
      <c r="C127" s="20"/>
      <c r="D127" s="20"/>
      <c r="E127" s="20"/>
      <c r="F127" s="21"/>
      <c r="G127" s="22"/>
      <c r="H127" s="21"/>
      <c r="I127" s="21"/>
      <c r="J127" s="20"/>
      <c r="K127" s="23"/>
      <c r="L127" s="19" t="str">
        <f>IF(OR(J127="",K127=""),"",IF(COUNTIFS(LISTY!$C$5:$C$22,J127,LISTY!$D$5:$D$22,K127)=0,"NIEZGODNY TERMIN",IFERROR(INDEX(LISTY!$E$5:$E$22,MATCH(K127,LISTY!$D$5:$D$22,0)),"NIEZGODNY TERMIN")))</f>
        <v/>
      </c>
      <c r="M127" s="19" t="str">
        <f t="shared" si="3"/>
        <v/>
      </c>
      <c r="N127" s="24" t="str">
        <f>IF(COUNTA(B127:K127)=0,"",IF($C$7="","DO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format",IF(B127="","DO POPRAWY: Imię (B)",IF(C127="","DO POPRAWY: Nazwisko (C)",IF(D127="","DO POPRAWY: E-mail uczelniany (D)",IF(OR(LEN(D127)-LEN(SUBSTITUTE(D127,"@",""))&lt;&gt;1,IFERROR(FIND("@",D127),0)&lt;2,IFERROR(FIND(".",D127,FIND("@",D127)+2),0)=0,ISNUMBER(SEARCH(" ",D127))),"DO POPRAWY: E-mail uczelniany (D) – format",IF(ISERROR(SEARCH(";"&amp;LOWER(TRIM(MID(D127,FIND("@",D127)+1,128)))&amp;";",";"&amp;SUBSTITUTE(LOWER($C$8)," ","")&amp;";")),"DO POPRAWY: E-mail (D) / domeny (C8)",IF(E127="","DO POPRAWY: Kierunek studiów (E)",IF(F127="","DO POPRAWY: Poziom studiów (F)",IF(COUNTIF(LISTY!$H$5:$H$7,F127)=0,"DO POPRAWY: Poziom studiów (F) – wybierz z listy",IF(G127="","DO POPRAWY: Rok studiów (G)",IF(IF(F127="I stopnia",COUNTIF(LISTY!$M$5:$M$8,G127),IF(F127="II stopnia",COUNTIF(LISTY!$N$5:$N$7,G127),COUNTIF(LISTY!$O$5:$O$10,G127)))=0,"DO POPRAWY: Rok studiów (G) – wybierz ponownie",IF(H127="","DO POPRAWY: Status studenta (H)",IF(H127&lt;&gt;"TAK","DO POPRAWY: Status studenta (H) – brak uprawnień",IF(I127="","DO POPRAWY: Obywatelstwo polskie (I)",IF(I127&lt;&gt;"TAK","DO POPRAWY: Obywatelstwo polskie (I) – brak uprawnień",IF(J127="","DO POPRAWY: Szkolenie (J)",IF(COUNTIF(LISTY!$A$5:$A$7,J127)=0,"DO POPRAWY: Szkolenie (J) – wybierz z listy",IF(K127="","DO POPRAWY: Termin (K)",IF(COUNTIFS(LISTY!$C$5:$C$22,J127,LISTY!$D$5:$D$22,K127)=0,"DO POPRAWY: Termin (K) – wybierz ponownie",IF(COUNTIFS(LISTY!$C$5:$C$22,J127,LISTY!$D$5:$D$22,K127,LISTY!$E$5:$E$22,L127)=0,"DO POPRAWY: Godziny szkolenia (L)",IF(COUNTIFS($D$12:$D$411,D127,$J$12:$J$411,J127)&gt;1,"DO POPRAWY: Szkolenie (J) – drugi termin tej tematyki","OK")))))))))))))))))))))))))))</f>
        <v/>
      </c>
    </row>
    <row r="128" spans="1:14" ht="28.8" customHeight="1">
      <c r="A128" s="19" t="str">
        <f t="shared" si="2"/>
        <v/>
      </c>
      <c r="B128" s="20"/>
      <c r="C128" s="20"/>
      <c r="D128" s="20"/>
      <c r="E128" s="20"/>
      <c r="F128" s="21"/>
      <c r="G128" s="22"/>
      <c r="H128" s="21"/>
      <c r="I128" s="21"/>
      <c r="J128" s="20"/>
      <c r="K128" s="23"/>
      <c r="L128" s="19" t="str">
        <f>IF(OR(J128="",K128=""),"",IF(COUNTIFS(LISTY!$C$5:$C$22,J128,LISTY!$D$5:$D$22,K128)=0,"NIEZGODNY TERMIN",IFERROR(INDEX(LISTY!$E$5:$E$22,MATCH(K128,LISTY!$D$5:$D$22,0)),"NIEZGODNY TERMIN")))</f>
        <v/>
      </c>
      <c r="M128" s="19" t="str">
        <f t="shared" si="3"/>
        <v/>
      </c>
      <c r="N128" s="24" t="str">
        <f>IF(COUNTA(B128:K128)=0,"",IF($C$7="","DO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format",IF(B128="","DO POPRAWY: Imię (B)",IF(C128="","DO POPRAWY: Nazwisko (C)",IF(D128="","DO POPRAWY: E-mail uczelniany (D)",IF(OR(LEN(D128)-LEN(SUBSTITUTE(D128,"@",""))&lt;&gt;1,IFERROR(FIND("@",D128),0)&lt;2,IFERROR(FIND(".",D128,FIND("@",D128)+2),0)=0,ISNUMBER(SEARCH(" ",D128))),"DO POPRAWY: E-mail uczelniany (D) – format",IF(ISERROR(SEARCH(";"&amp;LOWER(TRIM(MID(D128,FIND("@",D128)+1,128)))&amp;";",";"&amp;SUBSTITUTE(LOWER($C$8)," ","")&amp;";")),"DO POPRAWY: E-mail (D) / domeny (C8)",IF(E128="","DO POPRAWY: Kierunek studiów (E)",IF(F128="","DO POPRAWY: Poziom studiów (F)",IF(COUNTIF(LISTY!$H$5:$H$7,F128)=0,"DO POPRAWY: Poziom studiów (F) – wybierz z listy",IF(G128="","DO POPRAWY: Rok studiów (G)",IF(IF(F128="I stopnia",COUNTIF(LISTY!$M$5:$M$8,G128),IF(F128="II stopnia",COUNTIF(LISTY!$N$5:$N$7,G128),COUNTIF(LISTY!$O$5:$O$10,G128)))=0,"DO POPRAWY: Rok studiów (G) – wybierz ponownie",IF(H128="","DO POPRAWY: Status studenta (H)",IF(H128&lt;&gt;"TAK","DO POPRAWY: Status studenta (H) – brak uprawnień",IF(I128="","DO POPRAWY: Obywatelstwo polskie (I)",IF(I128&lt;&gt;"TAK","DO POPRAWY: Obywatelstwo polskie (I) – brak uprawnień",IF(J128="","DO POPRAWY: Szkolenie (J)",IF(COUNTIF(LISTY!$A$5:$A$7,J128)=0,"DO POPRAWY: Szkolenie (J) – wybierz z listy",IF(K128="","DO POPRAWY: Termin (K)",IF(COUNTIFS(LISTY!$C$5:$C$22,J128,LISTY!$D$5:$D$22,K128)=0,"DO POPRAWY: Termin (K) – wybierz ponownie",IF(COUNTIFS(LISTY!$C$5:$C$22,J128,LISTY!$D$5:$D$22,K128,LISTY!$E$5:$E$22,L128)=0,"DO POPRAWY: Godziny szkolenia (L)",IF(COUNTIFS($D$12:$D$411,D128,$J$12:$J$411,J128)&gt;1,"DO POPRAWY: Szkolenie (J) – drugi termin tej tematyki","OK")))))))))))))))))))))))))))</f>
        <v/>
      </c>
    </row>
    <row r="129" spans="1:14" ht="28.8" customHeight="1">
      <c r="A129" s="19" t="str">
        <f t="shared" si="2"/>
        <v/>
      </c>
      <c r="B129" s="20"/>
      <c r="C129" s="20"/>
      <c r="D129" s="20"/>
      <c r="E129" s="20"/>
      <c r="F129" s="21"/>
      <c r="G129" s="22"/>
      <c r="H129" s="21"/>
      <c r="I129" s="21"/>
      <c r="J129" s="20"/>
      <c r="K129" s="23"/>
      <c r="L129" s="19" t="str">
        <f>IF(OR(J129="",K129=""),"",IF(COUNTIFS(LISTY!$C$5:$C$22,J129,LISTY!$D$5:$D$22,K129)=0,"NIEZGODNY TERMIN",IFERROR(INDEX(LISTY!$E$5:$E$22,MATCH(K129,LISTY!$D$5:$D$22,0)),"NIEZGODNY TERMIN")))</f>
        <v/>
      </c>
      <c r="M129" s="19" t="str">
        <f t="shared" si="3"/>
        <v/>
      </c>
      <c r="N129" s="24" t="str">
        <f>IF(COUNTA(B129:K129)=0,"",IF($C$7="","DO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format",IF(B129="","DO POPRAWY: Imię (B)",IF(C129="","DO POPRAWY: Nazwisko (C)",IF(D129="","DO POPRAWY: E-mail uczelniany (D)",IF(OR(LEN(D129)-LEN(SUBSTITUTE(D129,"@",""))&lt;&gt;1,IFERROR(FIND("@",D129),0)&lt;2,IFERROR(FIND(".",D129,FIND("@",D129)+2),0)=0,ISNUMBER(SEARCH(" ",D129))),"DO POPRAWY: E-mail uczelniany (D) – format",IF(ISERROR(SEARCH(";"&amp;LOWER(TRIM(MID(D129,FIND("@",D129)+1,128)))&amp;";",";"&amp;SUBSTITUTE(LOWER($C$8)," ","")&amp;";")),"DO POPRAWY: E-mail (D) / domeny (C8)",IF(E129="","DO POPRAWY: Kierunek studiów (E)",IF(F129="","DO POPRAWY: Poziom studiów (F)",IF(COUNTIF(LISTY!$H$5:$H$7,F129)=0,"DO POPRAWY: Poziom studiów (F) – wybierz z listy",IF(G129="","DO POPRAWY: Rok studiów (G)",IF(IF(F129="I stopnia",COUNTIF(LISTY!$M$5:$M$8,G129),IF(F129="II stopnia",COUNTIF(LISTY!$N$5:$N$7,G129),COUNTIF(LISTY!$O$5:$O$10,G129)))=0,"DO POPRAWY: Rok studiów (G) – wybierz ponownie",IF(H129="","DO POPRAWY: Status studenta (H)",IF(H129&lt;&gt;"TAK","DO POPRAWY: Status studenta (H) – brak uprawnień",IF(I129="","DO POPRAWY: Obywatelstwo polskie (I)",IF(I129&lt;&gt;"TAK","DO POPRAWY: Obywatelstwo polskie (I) – brak uprawnień",IF(J129="","DO POPRAWY: Szkolenie (J)",IF(COUNTIF(LISTY!$A$5:$A$7,J129)=0,"DO POPRAWY: Szkolenie (J) – wybierz z listy",IF(K129="","DO POPRAWY: Termin (K)",IF(COUNTIFS(LISTY!$C$5:$C$22,J129,LISTY!$D$5:$D$22,K129)=0,"DO POPRAWY: Termin (K) – wybierz ponownie",IF(COUNTIFS(LISTY!$C$5:$C$22,J129,LISTY!$D$5:$D$22,K129,LISTY!$E$5:$E$22,L129)=0,"DO POPRAWY: Godziny szkolenia (L)",IF(COUNTIFS($D$12:$D$411,D129,$J$12:$J$411,J129)&gt;1,"DO POPRAWY: Szkolenie (J) – drugi termin tej tematyki","OK")))))))))))))))))))))))))))</f>
        <v/>
      </c>
    </row>
    <row r="130" spans="1:14" ht="28.8" customHeight="1">
      <c r="A130" s="19" t="str">
        <f t="shared" si="2"/>
        <v/>
      </c>
      <c r="B130" s="20"/>
      <c r="C130" s="20"/>
      <c r="D130" s="20"/>
      <c r="E130" s="20"/>
      <c r="F130" s="21"/>
      <c r="G130" s="22"/>
      <c r="H130" s="21"/>
      <c r="I130" s="21"/>
      <c r="J130" s="20"/>
      <c r="K130" s="23"/>
      <c r="L130" s="19" t="str">
        <f>IF(OR(J130="",K130=""),"",IF(COUNTIFS(LISTY!$C$5:$C$22,J130,LISTY!$D$5:$D$22,K130)=0,"NIEZGODNY TERMIN",IFERROR(INDEX(LISTY!$E$5:$E$22,MATCH(K130,LISTY!$D$5:$D$22,0)),"NIEZGODNY TERMIN")))</f>
        <v/>
      </c>
      <c r="M130" s="19" t="str">
        <f t="shared" si="3"/>
        <v/>
      </c>
      <c r="N130" s="24" t="str">
        <f>IF(COUNTA(B130:K130)=0,"",IF($C$7="","DO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format",IF(B130="","DO POPRAWY: Imię (B)",IF(C130="","DO POPRAWY: Nazwisko (C)",IF(D130="","DO POPRAWY: E-mail uczelniany (D)",IF(OR(LEN(D130)-LEN(SUBSTITUTE(D130,"@",""))&lt;&gt;1,IFERROR(FIND("@",D130),0)&lt;2,IFERROR(FIND(".",D130,FIND("@",D130)+2),0)=0,ISNUMBER(SEARCH(" ",D130))),"DO POPRAWY: E-mail uczelniany (D) – format",IF(ISERROR(SEARCH(";"&amp;LOWER(TRIM(MID(D130,FIND("@",D130)+1,128)))&amp;";",";"&amp;SUBSTITUTE(LOWER($C$8)," ","")&amp;";")),"DO POPRAWY: E-mail (D) / domeny (C8)",IF(E130="","DO POPRAWY: Kierunek studiów (E)",IF(F130="","DO POPRAWY: Poziom studiów (F)",IF(COUNTIF(LISTY!$H$5:$H$7,F130)=0,"DO POPRAWY: Poziom studiów (F) – wybierz z listy",IF(G130="","DO POPRAWY: Rok studiów (G)",IF(IF(F130="I stopnia",COUNTIF(LISTY!$M$5:$M$8,G130),IF(F130="II stopnia",COUNTIF(LISTY!$N$5:$N$7,G130),COUNTIF(LISTY!$O$5:$O$10,G130)))=0,"DO POPRAWY: Rok studiów (G) – wybierz ponownie",IF(H130="","DO POPRAWY: Status studenta (H)",IF(H130&lt;&gt;"TAK","DO POPRAWY: Status studenta (H) – brak uprawnień",IF(I130="","DO POPRAWY: Obywatelstwo polskie (I)",IF(I130&lt;&gt;"TAK","DO POPRAWY: Obywatelstwo polskie (I) – brak uprawnień",IF(J130="","DO POPRAWY: Szkolenie (J)",IF(COUNTIF(LISTY!$A$5:$A$7,J130)=0,"DO POPRAWY: Szkolenie (J) – wybierz z listy",IF(K130="","DO POPRAWY: Termin (K)",IF(COUNTIFS(LISTY!$C$5:$C$22,J130,LISTY!$D$5:$D$22,K130)=0,"DO POPRAWY: Termin (K) – wybierz ponownie",IF(COUNTIFS(LISTY!$C$5:$C$22,J130,LISTY!$D$5:$D$22,K130,LISTY!$E$5:$E$22,L130)=0,"DO POPRAWY: Godziny szkolenia (L)",IF(COUNTIFS($D$12:$D$411,D130,$J$12:$J$411,J130)&gt;1,"DO POPRAWY: Szkolenie (J) – drugi termin tej tematyki","OK")))))))))))))))))))))))))))</f>
        <v/>
      </c>
    </row>
    <row r="131" spans="1:14" ht="28.8" customHeight="1">
      <c r="A131" s="19" t="str">
        <f t="shared" si="2"/>
        <v/>
      </c>
      <c r="B131" s="20"/>
      <c r="C131" s="20"/>
      <c r="D131" s="20"/>
      <c r="E131" s="20"/>
      <c r="F131" s="21"/>
      <c r="G131" s="22"/>
      <c r="H131" s="21"/>
      <c r="I131" s="21"/>
      <c r="J131" s="20"/>
      <c r="K131" s="23"/>
      <c r="L131" s="19" t="str">
        <f>IF(OR(J131="",K131=""),"",IF(COUNTIFS(LISTY!$C$5:$C$22,J131,LISTY!$D$5:$D$22,K131)=0,"NIEZGODNY TERMIN",IFERROR(INDEX(LISTY!$E$5:$E$22,MATCH(K131,LISTY!$D$5:$D$22,0)),"NIEZGODNY TERMIN")))</f>
        <v/>
      </c>
      <c r="M131" s="19" t="str">
        <f t="shared" si="3"/>
        <v/>
      </c>
      <c r="N131" s="24" t="str">
        <f>IF(COUNTA(B131:K131)=0,"",IF($C$7="","DO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format",IF(B131="","DO POPRAWY: Imię (B)",IF(C131="","DO POPRAWY: Nazwisko (C)",IF(D131="","DO POPRAWY: E-mail uczelniany (D)",IF(OR(LEN(D131)-LEN(SUBSTITUTE(D131,"@",""))&lt;&gt;1,IFERROR(FIND("@",D131),0)&lt;2,IFERROR(FIND(".",D131,FIND("@",D131)+2),0)=0,ISNUMBER(SEARCH(" ",D131))),"DO POPRAWY: E-mail uczelniany (D) – format",IF(ISERROR(SEARCH(";"&amp;LOWER(TRIM(MID(D131,FIND("@",D131)+1,128)))&amp;";",";"&amp;SUBSTITUTE(LOWER($C$8)," ","")&amp;";")),"DO POPRAWY: E-mail (D) / domeny (C8)",IF(E131="","DO POPRAWY: Kierunek studiów (E)",IF(F131="","DO POPRAWY: Poziom studiów (F)",IF(COUNTIF(LISTY!$H$5:$H$7,F131)=0,"DO POPRAWY: Poziom studiów (F) – wybierz z listy",IF(G131="","DO POPRAWY: Rok studiów (G)",IF(IF(F131="I stopnia",COUNTIF(LISTY!$M$5:$M$8,G131),IF(F131="II stopnia",COUNTIF(LISTY!$N$5:$N$7,G131),COUNTIF(LISTY!$O$5:$O$10,G131)))=0,"DO POPRAWY: Rok studiów (G) – wybierz ponownie",IF(H131="","DO POPRAWY: Status studenta (H)",IF(H131&lt;&gt;"TAK","DO POPRAWY: Status studenta (H) – brak uprawnień",IF(I131="","DO POPRAWY: Obywatelstwo polskie (I)",IF(I131&lt;&gt;"TAK","DO POPRAWY: Obywatelstwo polskie (I) – brak uprawnień",IF(J131="","DO POPRAWY: Szkolenie (J)",IF(COUNTIF(LISTY!$A$5:$A$7,J131)=0,"DO POPRAWY: Szkolenie (J) – wybierz z listy",IF(K131="","DO POPRAWY: Termin (K)",IF(COUNTIFS(LISTY!$C$5:$C$22,J131,LISTY!$D$5:$D$22,K131)=0,"DO POPRAWY: Termin (K) – wybierz ponownie",IF(COUNTIFS(LISTY!$C$5:$C$22,J131,LISTY!$D$5:$D$22,K131,LISTY!$E$5:$E$22,L131)=0,"DO POPRAWY: Godziny szkolenia (L)",IF(COUNTIFS($D$12:$D$411,D131,$J$12:$J$411,J131)&gt;1,"DO POPRAWY: Szkolenie (J) – drugi termin tej tematyki","OK")))))))))))))))))))))))))))</f>
        <v/>
      </c>
    </row>
    <row r="132" spans="1:14" ht="28.8" customHeight="1">
      <c r="A132" s="19" t="str">
        <f t="shared" si="2"/>
        <v/>
      </c>
      <c r="B132" s="20"/>
      <c r="C132" s="20"/>
      <c r="D132" s="20"/>
      <c r="E132" s="20"/>
      <c r="F132" s="21"/>
      <c r="G132" s="22"/>
      <c r="H132" s="21"/>
      <c r="I132" s="21"/>
      <c r="J132" s="20"/>
      <c r="K132" s="23"/>
      <c r="L132" s="19" t="str">
        <f>IF(OR(J132="",K132=""),"",IF(COUNTIFS(LISTY!$C$5:$C$22,J132,LISTY!$D$5:$D$22,K132)=0,"NIEZGODNY TERMIN",IFERROR(INDEX(LISTY!$E$5:$E$22,MATCH(K132,LISTY!$D$5:$D$22,0)),"NIEZGODNY TERMIN")))</f>
        <v/>
      </c>
      <c r="M132" s="19" t="str">
        <f t="shared" si="3"/>
        <v/>
      </c>
      <c r="N132" s="24" t="str">
        <f>IF(COUNTA(B132:K132)=0,"",IF($C$7="","DO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format",IF(B132="","DO POPRAWY: Imię (B)",IF(C132="","DO POPRAWY: Nazwisko (C)",IF(D132="","DO POPRAWY: E-mail uczelniany (D)",IF(OR(LEN(D132)-LEN(SUBSTITUTE(D132,"@",""))&lt;&gt;1,IFERROR(FIND("@",D132),0)&lt;2,IFERROR(FIND(".",D132,FIND("@",D132)+2),0)=0,ISNUMBER(SEARCH(" ",D132))),"DO POPRAWY: E-mail uczelniany (D) – format",IF(ISERROR(SEARCH(";"&amp;LOWER(TRIM(MID(D132,FIND("@",D132)+1,128)))&amp;";",";"&amp;SUBSTITUTE(LOWER($C$8)," ","")&amp;";")),"DO POPRAWY: E-mail (D) / domeny (C8)",IF(E132="","DO POPRAWY: Kierunek studiów (E)",IF(F132="","DO POPRAWY: Poziom studiów (F)",IF(COUNTIF(LISTY!$H$5:$H$7,F132)=0,"DO POPRAWY: Poziom studiów (F) – wybierz z listy",IF(G132="","DO POPRAWY: Rok studiów (G)",IF(IF(F132="I stopnia",COUNTIF(LISTY!$M$5:$M$8,G132),IF(F132="II stopnia",COUNTIF(LISTY!$N$5:$N$7,G132),COUNTIF(LISTY!$O$5:$O$10,G132)))=0,"DO POPRAWY: Rok studiów (G) – wybierz ponownie",IF(H132="","DO POPRAWY: Status studenta (H)",IF(H132&lt;&gt;"TAK","DO POPRAWY: Status studenta (H) – brak uprawnień",IF(I132="","DO POPRAWY: Obywatelstwo polskie (I)",IF(I132&lt;&gt;"TAK","DO POPRAWY: Obywatelstwo polskie (I) – brak uprawnień",IF(J132="","DO POPRAWY: Szkolenie (J)",IF(COUNTIF(LISTY!$A$5:$A$7,J132)=0,"DO POPRAWY: Szkolenie (J) – wybierz z listy",IF(K132="","DO POPRAWY: Termin (K)",IF(COUNTIFS(LISTY!$C$5:$C$22,J132,LISTY!$D$5:$D$22,K132)=0,"DO POPRAWY: Termin (K) – wybierz ponownie",IF(COUNTIFS(LISTY!$C$5:$C$22,J132,LISTY!$D$5:$D$22,K132,LISTY!$E$5:$E$22,L132)=0,"DO POPRAWY: Godziny szkolenia (L)",IF(COUNTIFS($D$12:$D$411,D132,$J$12:$J$411,J132)&gt;1,"DO POPRAWY: Szkolenie (J) – drugi termin tej tematyki","OK")))))))))))))))))))))))))))</f>
        <v/>
      </c>
    </row>
    <row r="133" spans="1:14" ht="28.8" customHeight="1">
      <c r="A133" s="19" t="str">
        <f t="shared" si="2"/>
        <v/>
      </c>
      <c r="B133" s="20"/>
      <c r="C133" s="20"/>
      <c r="D133" s="20"/>
      <c r="E133" s="20"/>
      <c r="F133" s="21"/>
      <c r="G133" s="22"/>
      <c r="H133" s="21"/>
      <c r="I133" s="21"/>
      <c r="J133" s="20"/>
      <c r="K133" s="23"/>
      <c r="L133" s="19" t="str">
        <f>IF(OR(J133="",K133=""),"",IF(COUNTIFS(LISTY!$C$5:$C$22,J133,LISTY!$D$5:$D$22,K133)=0,"NIEZGODNY TERMIN",IFERROR(INDEX(LISTY!$E$5:$E$22,MATCH(K133,LISTY!$D$5:$D$22,0)),"NIEZGODNY TERMIN")))</f>
        <v/>
      </c>
      <c r="M133" s="19" t="str">
        <f t="shared" si="3"/>
        <v/>
      </c>
      <c r="N133" s="24" t="str">
        <f>IF(COUNTA(B133:K133)=0,"",IF($C$7="","DO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format",IF(B133="","DO POPRAWY: Imię (B)",IF(C133="","DO POPRAWY: Nazwisko (C)",IF(D133="","DO POPRAWY: E-mail uczelniany (D)",IF(OR(LEN(D133)-LEN(SUBSTITUTE(D133,"@",""))&lt;&gt;1,IFERROR(FIND("@",D133),0)&lt;2,IFERROR(FIND(".",D133,FIND("@",D133)+2),0)=0,ISNUMBER(SEARCH(" ",D133))),"DO POPRAWY: E-mail uczelniany (D) – format",IF(ISERROR(SEARCH(";"&amp;LOWER(TRIM(MID(D133,FIND("@",D133)+1,128)))&amp;";",";"&amp;SUBSTITUTE(LOWER($C$8)," ","")&amp;";")),"DO POPRAWY: E-mail (D) / domeny (C8)",IF(E133="","DO POPRAWY: Kierunek studiów (E)",IF(F133="","DO POPRAWY: Poziom studiów (F)",IF(COUNTIF(LISTY!$H$5:$H$7,F133)=0,"DO POPRAWY: Poziom studiów (F) – wybierz z listy",IF(G133="","DO POPRAWY: Rok studiów (G)",IF(IF(F133="I stopnia",COUNTIF(LISTY!$M$5:$M$8,G133),IF(F133="II stopnia",COUNTIF(LISTY!$N$5:$N$7,G133),COUNTIF(LISTY!$O$5:$O$10,G133)))=0,"DO POPRAWY: Rok studiów (G) – wybierz ponownie",IF(H133="","DO POPRAWY: Status studenta (H)",IF(H133&lt;&gt;"TAK","DO POPRAWY: Status studenta (H) – brak uprawnień",IF(I133="","DO POPRAWY: Obywatelstwo polskie (I)",IF(I133&lt;&gt;"TAK","DO POPRAWY: Obywatelstwo polskie (I) – brak uprawnień",IF(J133="","DO POPRAWY: Szkolenie (J)",IF(COUNTIF(LISTY!$A$5:$A$7,J133)=0,"DO POPRAWY: Szkolenie (J) – wybierz z listy",IF(K133="","DO POPRAWY: Termin (K)",IF(COUNTIFS(LISTY!$C$5:$C$22,J133,LISTY!$D$5:$D$22,K133)=0,"DO POPRAWY: Termin (K) – wybierz ponownie",IF(COUNTIFS(LISTY!$C$5:$C$22,J133,LISTY!$D$5:$D$22,K133,LISTY!$E$5:$E$22,L133)=0,"DO POPRAWY: Godziny szkolenia (L)",IF(COUNTIFS($D$12:$D$411,D133,$J$12:$J$411,J133)&gt;1,"DO POPRAWY: Szkolenie (J) – drugi termin tej tematyki","OK")))))))))))))))))))))))))))</f>
        <v/>
      </c>
    </row>
    <row r="134" spans="1:14" ht="28.8" customHeight="1">
      <c r="A134" s="19" t="str">
        <f t="shared" si="2"/>
        <v/>
      </c>
      <c r="B134" s="20"/>
      <c r="C134" s="20"/>
      <c r="D134" s="20"/>
      <c r="E134" s="20"/>
      <c r="F134" s="21"/>
      <c r="G134" s="22"/>
      <c r="H134" s="21"/>
      <c r="I134" s="21"/>
      <c r="J134" s="20"/>
      <c r="K134" s="23"/>
      <c r="L134" s="19" t="str">
        <f>IF(OR(J134="",K134=""),"",IF(COUNTIFS(LISTY!$C$5:$C$22,J134,LISTY!$D$5:$D$22,K134)=0,"NIEZGODNY TERMIN",IFERROR(INDEX(LISTY!$E$5:$E$22,MATCH(K134,LISTY!$D$5:$D$22,0)),"NIEZGODNY TERMIN")))</f>
        <v/>
      </c>
      <c r="M134" s="19" t="str">
        <f t="shared" si="3"/>
        <v/>
      </c>
      <c r="N134" s="24" t="str">
        <f>IF(COUNTA(B134:K134)=0,"",IF($C$7="","DO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format",IF(B134="","DO POPRAWY: Imię (B)",IF(C134="","DO POPRAWY: Nazwisko (C)",IF(D134="","DO POPRAWY: E-mail uczelniany (D)",IF(OR(LEN(D134)-LEN(SUBSTITUTE(D134,"@",""))&lt;&gt;1,IFERROR(FIND("@",D134),0)&lt;2,IFERROR(FIND(".",D134,FIND("@",D134)+2),0)=0,ISNUMBER(SEARCH(" ",D134))),"DO POPRAWY: E-mail uczelniany (D) – format",IF(ISERROR(SEARCH(";"&amp;LOWER(TRIM(MID(D134,FIND("@",D134)+1,128)))&amp;";",";"&amp;SUBSTITUTE(LOWER($C$8)," ","")&amp;";")),"DO POPRAWY: E-mail (D) / domeny (C8)",IF(E134="","DO POPRAWY: Kierunek studiów (E)",IF(F134="","DO POPRAWY: Poziom studiów (F)",IF(COUNTIF(LISTY!$H$5:$H$7,F134)=0,"DO POPRAWY: Poziom studiów (F) – wybierz z listy",IF(G134="","DO POPRAWY: Rok studiów (G)",IF(IF(F134="I stopnia",COUNTIF(LISTY!$M$5:$M$8,G134),IF(F134="II stopnia",COUNTIF(LISTY!$N$5:$N$7,G134),COUNTIF(LISTY!$O$5:$O$10,G134)))=0,"DO POPRAWY: Rok studiów (G) – wybierz ponownie",IF(H134="","DO POPRAWY: Status studenta (H)",IF(H134&lt;&gt;"TAK","DO POPRAWY: Status studenta (H) – brak uprawnień",IF(I134="","DO POPRAWY: Obywatelstwo polskie (I)",IF(I134&lt;&gt;"TAK","DO POPRAWY: Obywatelstwo polskie (I) – brak uprawnień",IF(J134="","DO POPRAWY: Szkolenie (J)",IF(COUNTIF(LISTY!$A$5:$A$7,J134)=0,"DO POPRAWY: Szkolenie (J) – wybierz z listy",IF(K134="","DO POPRAWY: Termin (K)",IF(COUNTIFS(LISTY!$C$5:$C$22,J134,LISTY!$D$5:$D$22,K134)=0,"DO POPRAWY: Termin (K) – wybierz ponownie",IF(COUNTIFS(LISTY!$C$5:$C$22,J134,LISTY!$D$5:$D$22,K134,LISTY!$E$5:$E$22,L134)=0,"DO POPRAWY: Godziny szkolenia (L)",IF(COUNTIFS($D$12:$D$411,D134,$J$12:$J$411,J134)&gt;1,"DO POPRAWY: Szkolenie (J) – drugi termin tej tematyki","OK")))))))))))))))))))))))))))</f>
        <v/>
      </c>
    </row>
    <row r="135" spans="1:14" ht="28.8" customHeight="1">
      <c r="A135" s="19" t="str">
        <f t="shared" si="2"/>
        <v/>
      </c>
      <c r="B135" s="20"/>
      <c r="C135" s="20"/>
      <c r="D135" s="20"/>
      <c r="E135" s="20"/>
      <c r="F135" s="21"/>
      <c r="G135" s="22"/>
      <c r="H135" s="21"/>
      <c r="I135" s="21"/>
      <c r="J135" s="20"/>
      <c r="K135" s="23"/>
      <c r="L135" s="19" t="str">
        <f>IF(OR(J135="",K135=""),"",IF(COUNTIFS(LISTY!$C$5:$C$22,J135,LISTY!$D$5:$D$22,K135)=0,"NIEZGODNY TERMIN",IFERROR(INDEX(LISTY!$E$5:$E$22,MATCH(K135,LISTY!$D$5:$D$22,0)),"NIEZGODNY TERMIN")))</f>
        <v/>
      </c>
      <c r="M135" s="19" t="str">
        <f t="shared" si="3"/>
        <v/>
      </c>
      <c r="N135" s="24" t="str">
        <f>IF(COUNTA(B135:K135)=0,"",IF($C$7="","DO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format",IF(B135="","DO POPRAWY: Imię (B)",IF(C135="","DO POPRAWY: Nazwisko (C)",IF(D135="","DO POPRAWY: E-mail uczelniany (D)",IF(OR(LEN(D135)-LEN(SUBSTITUTE(D135,"@",""))&lt;&gt;1,IFERROR(FIND("@",D135),0)&lt;2,IFERROR(FIND(".",D135,FIND("@",D135)+2),0)=0,ISNUMBER(SEARCH(" ",D135))),"DO POPRAWY: E-mail uczelniany (D) – format",IF(ISERROR(SEARCH(";"&amp;LOWER(TRIM(MID(D135,FIND("@",D135)+1,128)))&amp;";",";"&amp;SUBSTITUTE(LOWER($C$8)," ","")&amp;";")),"DO POPRAWY: E-mail (D) / domeny (C8)",IF(E135="","DO POPRAWY: Kierunek studiów (E)",IF(F135="","DO POPRAWY: Poziom studiów (F)",IF(COUNTIF(LISTY!$H$5:$H$7,F135)=0,"DO POPRAWY: Poziom studiów (F) – wybierz z listy",IF(G135="","DO POPRAWY: Rok studiów (G)",IF(IF(F135="I stopnia",COUNTIF(LISTY!$M$5:$M$8,G135),IF(F135="II stopnia",COUNTIF(LISTY!$N$5:$N$7,G135),COUNTIF(LISTY!$O$5:$O$10,G135)))=0,"DO POPRAWY: Rok studiów (G) – wybierz ponownie",IF(H135="","DO POPRAWY: Status studenta (H)",IF(H135&lt;&gt;"TAK","DO POPRAWY: Status studenta (H) – brak uprawnień",IF(I135="","DO POPRAWY: Obywatelstwo polskie (I)",IF(I135&lt;&gt;"TAK","DO POPRAWY: Obywatelstwo polskie (I) – brak uprawnień",IF(J135="","DO POPRAWY: Szkolenie (J)",IF(COUNTIF(LISTY!$A$5:$A$7,J135)=0,"DO POPRAWY: Szkolenie (J) – wybierz z listy",IF(K135="","DO POPRAWY: Termin (K)",IF(COUNTIFS(LISTY!$C$5:$C$22,J135,LISTY!$D$5:$D$22,K135)=0,"DO POPRAWY: Termin (K) – wybierz ponownie",IF(COUNTIFS(LISTY!$C$5:$C$22,J135,LISTY!$D$5:$D$22,K135,LISTY!$E$5:$E$22,L135)=0,"DO POPRAWY: Godziny szkolenia (L)",IF(COUNTIFS($D$12:$D$411,D135,$J$12:$J$411,J135)&gt;1,"DO POPRAWY: Szkolenie (J) – drugi termin tej tematyki","OK")))))))))))))))))))))))))))</f>
        <v/>
      </c>
    </row>
    <row r="136" spans="1:14" ht="28.8" customHeight="1">
      <c r="A136" s="19" t="str">
        <f t="shared" si="2"/>
        <v/>
      </c>
      <c r="B136" s="20"/>
      <c r="C136" s="20"/>
      <c r="D136" s="20"/>
      <c r="E136" s="20"/>
      <c r="F136" s="21"/>
      <c r="G136" s="22"/>
      <c r="H136" s="21"/>
      <c r="I136" s="21"/>
      <c r="J136" s="20"/>
      <c r="K136" s="23"/>
      <c r="L136" s="19" t="str">
        <f>IF(OR(J136="",K136=""),"",IF(COUNTIFS(LISTY!$C$5:$C$22,J136,LISTY!$D$5:$D$22,K136)=0,"NIEZGODNY TERMIN",IFERROR(INDEX(LISTY!$E$5:$E$22,MATCH(K136,LISTY!$D$5:$D$22,0)),"NIEZGODNY TERMIN")))</f>
        <v/>
      </c>
      <c r="M136" s="19" t="str">
        <f t="shared" si="3"/>
        <v/>
      </c>
      <c r="N136" s="24" t="str">
        <f>IF(COUNTA(B136:K136)=0,"",IF($C$7="","DO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format",IF(B136="","DO POPRAWY: Imię (B)",IF(C136="","DO POPRAWY: Nazwisko (C)",IF(D136="","DO POPRAWY: E-mail uczelniany (D)",IF(OR(LEN(D136)-LEN(SUBSTITUTE(D136,"@",""))&lt;&gt;1,IFERROR(FIND("@",D136),0)&lt;2,IFERROR(FIND(".",D136,FIND("@",D136)+2),0)=0,ISNUMBER(SEARCH(" ",D136))),"DO POPRAWY: E-mail uczelniany (D) – format",IF(ISERROR(SEARCH(";"&amp;LOWER(TRIM(MID(D136,FIND("@",D136)+1,128)))&amp;";",";"&amp;SUBSTITUTE(LOWER($C$8)," ","")&amp;";")),"DO POPRAWY: E-mail (D) / domeny (C8)",IF(E136="","DO POPRAWY: Kierunek studiów (E)",IF(F136="","DO POPRAWY: Poziom studiów (F)",IF(COUNTIF(LISTY!$H$5:$H$7,F136)=0,"DO POPRAWY: Poziom studiów (F) – wybierz z listy",IF(G136="","DO POPRAWY: Rok studiów (G)",IF(IF(F136="I stopnia",COUNTIF(LISTY!$M$5:$M$8,G136),IF(F136="II stopnia",COUNTIF(LISTY!$N$5:$N$7,G136),COUNTIF(LISTY!$O$5:$O$10,G136)))=0,"DO POPRAWY: Rok studiów (G) – wybierz ponownie",IF(H136="","DO POPRAWY: Status studenta (H)",IF(H136&lt;&gt;"TAK","DO POPRAWY: Status studenta (H) – brak uprawnień",IF(I136="","DO POPRAWY: Obywatelstwo polskie (I)",IF(I136&lt;&gt;"TAK","DO POPRAWY: Obywatelstwo polskie (I) – brak uprawnień",IF(J136="","DO POPRAWY: Szkolenie (J)",IF(COUNTIF(LISTY!$A$5:$A$7,J136)=0,"DO POPRAWY: Szkolenie (J) – wybierz z listy",IF(K136="","DO POPRAWY: Termin (K)",IF(COUNTIFS(LISTY!$C$5:$C$22,J136,LISTY!$D$5:$D$22,K136)=0,"DO POPRAWY: Termin (K) – wybierz ponownie",IF(COUNTIFS(LISTY!$C$5:$C$22,J136,LISTY!$D$5:$D$22,K136,LISTY!$E$5:$E$22,L136)=0,"DO POPRAWY: Godziny szkolenia (L)",IF(COUNTIFS($D$12:$D$411,D136,$J$12:$J$411,J136)&gt;1,"DO POPRAWY: Szkolenie (J) – drugi termin tej tematyki","OK")))))))))))))))))))))))))))</f>
        <v/>
      </c>
    </row>
    <row r="137" spans="1:14" ht="28.8" customHeight="1">
      <c r="A137" s="19" t="str">
        <f t="shared" si="2"/>
        <v/>
      </c>
      <c r="B137" s="20"/>
      <c r="C137" s="20"/>
      <c r="D137" s="20"/>
      <c r="E137" s="20"/>
      <c r="F137" s="21"/>
      <c r="G137" s="22"/>
      <c r="H137" s="21"/>
      <c r="I137" s="21"/>
      <c r="J137" s="20"/>
      <c r="K137" s="23"/>
      <c r="L137" s="19" t="str">
        <f>IF(OR(J137="",K137=""),"",IF(COUNTIFS(LISTY!$C$5:$C$22,J137,LISTY!$D$5:$D$22,K137)=0,"NIEZGODNY TERMIN",IFERROR(INDEX(LISTY!$E$5:$E$22,MATCH(K137,LISTY!$D$5:$D$22,0)),"NIEZGODNY TERMIN")))</f>
        <v/>
      </c>
      <c r="M137" s="19" t="str">
        <f t="shared" si="3"/>
        <v/>
      </c>
      <c r="N137" s="24" t="str">
        <f>IF(COUNTA(B137:K137)=0,"",IF($C$7="","DO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format",IF(B137="","DO POPRAWY: Imię (B)",IF(C137="","DO POPRAWY: Nazwisko (C)",IF(D137="","DO POPRAWY: E-mail uczelniany (D)",IF(OR(LEN(D137)-LEN(SUBSTITUTE(D137,"@",""))&lt;&gt;1,IFERROR(FIND("@",D137),0)&lt;2,IFERROR(FIND(".",D137,FIND("@",D137)+2),0)=0,ISNUMBER(SEARCH(" ",D137))),"DO POPRAWY: E-mail uczelniany (D) – format",IF(ISERROR(SEARCH(";"&amp;LOWER(TRIM(MID(D137,FIND("@",D137)+1,128)))&amp;";",";"&amp;SUBSTITUTE(LOWER($C$8)," ","")&amp;";")),"DO POPRAWY: E-mail (D) / domeny (C8)",IF(E137="","DO POPRAWY: Kierunek studiów (E)",IF(F137="","DO POPRAWY: Poziom studiów (F)",IF(COUNTIF(LISTY!$H$5:$H$7,F137)=0,"DO POPRAWY: Poziom studiów (F) – wybierz z listy",IF(G137="","DO POPRAWY: Rok studiów (G)",IF(IF(F137="I stopnia",COUNTIF(LISTY!$M$5:$M$8,G137),IF(F137="II stopnia",COUNTIF(LISTY!$N$5:$N$7,G137),COUNTIF(LISTY!$O$5:$O$10,G137)))=0,"DO POPRAWY: Rok studiów (G) – wybierz ponownie",IF(H137="","DO POPRAWY: Status studenta (H)",IF(H137&lt;&gt;"TAK","DO POPRAWY: Status studenta (H) – brak uprawnień",IF(I137="","DO POPRAWY: Obywatelstwo polskie (I)",IF(I137&lt;&gt;"TAK","DO POPRAWY: Obywatelstwo polskie (I) – brak uprawnień",IF(J137="","DO POPRAWY: Szkolenie (J)",IF(COUNTIF(LISTY!$A$5:$A$7,J137)=0,"DO POPRAWY: Szkolenie (J) – wybierz z listy",IF(K137="","DO POPRAWY: Termin (K)",IF(COUNTIFS(LISTY!$C$5:$C$22,J137,LISTY!$D$5:$D$22,K137)=0,"DO POPRAWY: Termin (K) – wybierz ponownie",IF(COUNTIFS(LISTY!$C$5:$C$22,J137,LISTY!$D$5:$D$22,K137,LISTY!$E$5:$E$22,L137)=0,"DO POPRAWY: Godziny szkolenia (L)",IF(COUNTIFS($D$12:$D$411,D137,$J$12:$J$411,J137)&gt;1,"DO POPRAWY: Szkolenie (J) – drugi termin tej tematyki","OK")))))))))))))))))))))))))))</f>
        <v/>
      </c>
    </row>
    <row r="138" spans="1:14" ht="28.8" customHeight="1">
      <c r="A138" s="19" t="str">
        <f t="shared" si="2"/>
        <v/>
      </c>
      <c r="B138" s="20"/>
      <c r="C138" s="20"/>
      <c r="D138" s="20"/>
      <c r="E138" s="20"/>
      <c r="F138" s="21"/>
      <c r="G138" s="22"/>
      <c r="H138" s="21"/>
      <c r="I138" s="21"/>
      <c r="J138" s="20"/>
      <c r="K138" s="23"/>
      <c r="L138" s="19" t="str">
        <f>IF(OR(J138="",K138=""),"",IF(COUNTIFS(LISTY!$C$5:$C$22,J138,LISTY!$D$5:$D$22,K138)=0,"NIEZGODNY TERMIN",IFERROR(INDEX(LISTY!$E$5:$E$22,MATCH(K138,LISTY!$D$5:$D$22,0)),"NIEZGODNY TERMIN")))</f>
        <v/>
      </c>
      <c r="M138" s="19" t="str">
        <f t="shared" si="3"/>
        <v/>
      </c>
      <c r="N138" s="24" t="str">
        <f>IF(COUNTA(B138:K138)=0,"",IF($C$7="","DO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format",IF(B138="","DO POPRAWY: Imię (B)",IF(C138="","DO POPRAWY: Nazwisko (C)",IF(D138="","DO POPRAWY: E-mail uczelniany (D)",IF(OR(LEN(D138)-LEN(SUBSTITUTE(D138,"@",""))&lt;&gt;1,IFERROR(FIND("@",D138),0)&lt;2,IFERROR(FIND(".",D138,FIND("@",D138)+2),0)=0,ISNUMBER(SEARCH(" ",D138))),"DO POPRAWY: E-mail uczelniany (D) – format",IF(ISERROR(SEARCH(";"&amp;LOWER(TRIM(MID(D138,FIND("@",D138)+1,128)))&amp;";",";"&amp;SUBSTITUTE(LOWER($C$8)," ","")&amp;";")),"DO POPRAWY: E-mail (D) / domeny (C8)",IF(E138="","DO POPRAWY: Kierunek studiów (E)",IF(F138="","DO POPRAWY: Poziom studiów (F)",IF(COUNTIF(LISTY!$H$5:$H$7,F138)=0,"DO POPRAWY: Poziom studiów (F) – wybierz z listy",IF(G138="","DO POPRAWY: Rok studiów (G)",IF(IF(F138="I stopnia",COUNTIF(LISTY!$M$5:$M$8,G138),IF(F138="II stopnia",COUNTIF(LISTY!$N$5:$N$7,G138),COUNTIF(LISTY!$O$5:$O$10,G138)))=0,"DO POPRAWY: Rok studiów (G) – wybierz ponownie",IF(H138="","DO POPRAWY: Status studenta (H)",IF(H138&lt;&gt;"TAK","DO POPRAWY: Status studenta (H) – brak uprawnień",IF(I138="","DO POPRAWY: Obywatelstwo polskie (I)",IF(I138&lt;&gt;"TAK","DO POPRAWY: Obywatelstwo polskie (I) – brak uprawnień",IF(J138="","DO POPRAWY: Szkolenie (J)",IF(COUNTIF(LISTY!$A$5:$A$7,J138)=0,"DO POPRAWY: Szkolenie (J) – wybierz z listy",IF(K138="","DO POPRAWY: Termin (K)",IF(COUNTIFS(LISTY!$C$5:$C$22,J138,LISTY!$D$5:$D$22,K138)=0,"DO POPRAWY: Termin (K) – wybierz ponownie",IF(COUNTIFS(LISTY!$C$5:$C$22,J138,LISTY!$D$5:$D$22,K138,LISTY!$E$5:$E$22,L138)=0,"DO POPRAWY: Godziny szkolenia (L)",IF(COUNTIFS($D$12:$D$411,D138,$J$12:$J$411,J138)&gt;1,"DO POPRAWY: Szkolenie (J) – drugi termin tej tematyki","OK")))))))))))))))))))))))))))</f>
        <v/>
      </c>
    </row>
    <row r="139" spans="1:14" ht="28.8" customHeight="1">
      <c r="A139" s="19" t="str">
        <f t="shared" si="2"/>
        <v/>
      </c>
      <c r="B139" s="20"/>
      <c r="C139" s="20"/>
      <c r="D139" s="20"/>
      <c r="E139" s="20"/>
      <c r="F139" s="21"/>
      <c r="G139" s="22"/>
      <c r="H139" s="21"/>
      <c r="I139" s="21"/>
      <c r="J139" s="20"/>
      <c r="K139" s="23"/>
      <c r="L139" s="19" t="str">
        <f>IF(OR(J139="",K139=""),"",IF(COUNTIFS(LISTY!$C$5:$C$22,J139,LISTY!$D$5:$D$22,K139)=0,"NIEZGODNY TERMIN",IFERROR(INDEX(LISTY!$E$5:$E$22,MATCH(K139,LISTY!$D$5:$D$22,0)),"NIEZGODNY TERMIN")))</f>
        <v/>
      </c>
      <c r="M139" s="19" t="str">
        <f t="shared" si="3"/>
        <v/>
      </c>
      <c r="N139" s="24" t="str">
        <f>IF(COUNTA(B139:K139)=0,"",IF($C$7="","DO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format",IF(B139="","DO POPRAWY: Imię (B)",IF(C139="","DO POPRAWY: Nazwisko (C)",IF(D139="","DO POPRAWY: E-mail uczelniany (D)",IF(OR(LEN(D139)-LEN(SUBSTITUTE(D139,"@",""))&lt;&gt;1,IFERROR(FIND("@",D139),0)&lt;2,IFERROR(FIND(".",D139,FIND("@",D139)+2),0)=0,ISNUMBER(SEARCH(" ",D139))),"DO POPRAWY: E-mail uczelniany (D) – format",IF(ISERROR(SEARCH(";"&amp;LOWER(TRIM(MID(D139,FIND("@",D139)+1,128)))&amp;";",";"&amp;SUBSTITUTE(LOWER($C$8)," ","")&amp;";")),"DO POPRAWY: E-mail (D) / domeny (C8)",IF(E139="","DO POPRAWY: Kierunek studiów (E)",IF(F139="","DO POPRAWY: Poziom studiów (F)",IF(COUNTIF(LISTY!$H$5:$H$7,F139)=0,"DO POPRAWY: Poziom studiów (F) – wybierz z listy",IF(G139="","DO POPRAWY: Rok studiów (G)",IF(IF(F139="I stopnia",COUNTIF(LISTY!$M$5:$M$8,G139),IF(F139="II stopnia",COUNTIF(LISTY!$N$5:$N$7,G139),COUNTIF(LISTY!$O$5:$O$10,G139)))=0,"DO POPRAWY: Rok studiów (G) – wybierz ponownie",IF(H139="","DO POPRAWY: Status studenta (H)",IF(H139&lt;&gt;"TAK","DO POPRAWY: Status studenta (H) – brak uprawnień",IF(I139="","DO POPRAWY: Obywatelstwo polskie (I)",IF(I139&lt;&gt;"TAK","DO POPRAWY: Obywatelstwo polskie (I) – brak uprawnień",IF(J139="","DO POPRAWY: Szkolenie (J)",IF(COUNTIF(LISTY!$A$5:$A$7,J139)=0,"DO POPRAWY: Szkolenie (J) – wybierz z listy",IF(K139="","DO POPRAWY: Termin (K)",IF(COUNTIFS(LISTY!$C$5:$C$22,J139,LISTY!$D$5:$D$22,K139)=0,"DO POPRAWY: Termin (K) – wybierz ponownie",IF(COUNTIFS(LISTY!$C$5:$C$22,J139,LISTY!$D$5:$D$22,K139,LISTY!$E$5:$E$22,L139)=0,"DO POPRAWY: Godziny szkolenia (L)",IF(COUNTIFS($D$12:$D$411,D139,$J$12:$J$411,J139)&gt;1,"DO POPRAWY: Szkolenie (J) – drugi termin tej tematyki","OK")))))))))))))))))))))))))))</f>
        <v/>
      </c>
    </row>
    <row r="140" spans="1:14" ht="28.8" customHeight="1">
      <c r="A140" s="19" t="str">
        <f t="shared" ref="A140:A203" si="4">IF(COUNTA(B140:K140)=0,"",ROW()-11)</f>
        <v/>
      </c>
      <c r="B140" s="20"/>
      <c r="C140" s="20"/>
      <c r="D140" s="20"/>
      <c r="E140" s="20"/>
      <c r="F140" s="21"/>
      <c r="G140" s="22"/>
      <c r="H140" s="21"/>
      <c r="I140" s="21"/>
      <c r="J140" s="20"/>
      <c r="K140" s="23"/>
      <c r="L140" s="19" t="str">
        <f>IF(OR(J140="",K140=""),"",IF(COUNTIFS(LISTY!$C$5:$C$22,J140,LISTY!$D$5:$D$22,K140)=0,"NIEZGODNY TERMIN",IFERROR(INDEX(LISTY!$E$5:$E$22,MATCH(K140,LISTY!$D$5:$D$22,0)),"NIEZGODNY TERMIN")))</f>
        <v/>
      </c>
      <c r="M140" s="19" t="str">
        <f t="shared" ref="M140:M203" si="5">IF(D140="","",COUNTIF($D$12:$D$411,D140))</f>
        <v/>
      </c>
      <c r="N140" s="24" t="str">
        <f>IF(COUNTA(B140:K140)=0,"",IF($C$7="","DO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format",IF(B140="","DO POPRAWY: Imię (B)",IF(C140="","DO POPRAWY: Nazwisko (C)",IF(D140="","DO POPRAWY: E-mail uczelniany (D)",IF(OR(LEN(D140)-LEN(SUBSTITUTE(D140,"@",""))&lt;&gt;1,IFERROR(FIND("@",D140),0)&lt;2,IFERROR(FIND(".",D140,FIND("@",D140)+2),0)=0,ISNUMBER(SEARCH(" ",D140))),"DO POPRAWY: E-mail uczelniany (D) – format",IF(ISERROR(SEARCH(";"&amp;LOWER(TRIM(MID(D140,FIND("@",D140)+1,128)))&amp;";",";"&amp;SUBSTITUTE(LOWER($C$8)," ","")&amp;";")),"DO POPRAWY: E-mail (D) / domeny (C8)",IF(E140="","DO POPRAWY: Kierunek studiów (E)",IF(F140="","DO POPRAWY: Poziom studiów (F)",IF(COUNTIF(LISTY!$H$5:$H$7,F140)=0,"DO POPRAWY: Poziom studiów (F) – wybierz z listy",IF(G140="","DO POPRAWY: Rok studiów (G)",IF(IF(F140="I stopnia",COUNTIF(LISTY!$M$5:$M$8,G140),IF(F140="II stopnia",COUNTIF(LISTY!$N$5:$N$7,G140),COUNTIF(LISTY!$O$5:$O$10,G140)))=0,"DO POPRAWY: Rok studiów (G) – wybierz ponownie",IF(H140="","DO POPRAWY: Status studenta (H)",IF(H140&lt;&gt;"TAK","DO POPRAWY: Status studenta (H) – brak uprawnień",IF(I140="","DO POPRAWY: Obywatelstwo polskie (I)",IF(I140&lt;&gt;"TAK","DO POPRAWY: Obywatelstwo polskie (I) – brak uprawnień",IF(J140="","DO POPRAWY: Szkolenie (J)",IF(COUNTIF(LISTY!$A$5:$A$7,J140)=0,"DO POPRAWY: Szkolenie (J) – wybierz z listy",IF(K140="","DO POPRAWY: Termin (K)",IF(COUNTIFS(LISTY!$C$5:$C$22,J140,LISTY!$D$5:$D$22,K140)=0,"DO POPRAWY: Termin (K) – wybierz ponownie",IF(COUNTIFS(LISTY!$C$5:$C$22,J140,LISTY!$D$5:$D$22,K140,LISTY!$E$5:$E$22,L140)=0,"DO POPRAWY: Godziny szkolenia (L)",IF(COUNTIFS($D$12:$D$411,D140,$J$12:$J$411,J140)&gt;1,"DO POPRAWY: Szkolenie (J) – drugi termin tej tematyki","OK")))))))))))))))))))))))))))</f>
        <v/>
      </c>
    </row>
    <row r="141" spans="1:14" ht="28.8" customHeight="1">
      <c r="A141" s="19" t="str">
        <f t="shared" si="4"/>
        <v/>
      </c>
      <c r="B141" s="20"/>
      <c r="C141" s="20"/>
      <c r="D141" s="20"/>
      <c r="E141" s="20"/>
      <c r="F141" s="21"/>
      <c r="G141" s="22"/>
      <c r="H141" s="21"/>
      <c r="I141" s="21"/>
      <c r="J141" s="20"/>
      <c r="K141" s="23"/>
      <c r="L141" s="19" t="str">
        <f>IF(OR(J141="",K141=""),"",IF(COUNTIFS(LISTY!$C$5:$C$22,J141,LISTY!$D$5:$D$22,K141)=0,"NIEZGODNY TERMIN",IFERROR(INDEX(LISTY!$E$5:$E$22,MATCH(K141,LISTY!$D$5:$D$22,0)),"NIEZGODNY TERMIN")))</f>
        <v/>
      </c>
      <c r="M141" s="19" t="str">
        <f t="shared" si="5"/>
        <v/>
      </c>
      <c r="N141" s="24" t="str">
        <f>IF(COUNTA(B141:K141)=0,"",IF($C$7="","DO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format",IF(B141="","DO POPRAWY: Imię (B)",IF(C141="","DO POPRAWY: Nazwisko (C)",IF(D141="","DO POPRAWY: E-mail uczelniany (D)",IF(OR(LEN(D141)-LEN(SUBSTITUTE(D141,"@",""))&lt;&gt;1,IFERROR(FIND("@",D141),0)&lt;2,IFERROR(FIND(".",D141,FIND("@",D141)+2),0)=0,ISNUMBER(SEARCH(" ",D141))),"DO POPRAWY: E-mail uczelniany (D) – format",IF(ISERROR(SEARCH(";"&amp;LOWER(TRIM(MID(D141,FIND("@",D141)+1,128)))&amp;";",";"&amp;SUBSTITUTE(LOWER($C$8)," ","")&amp;";")),"DO POPRAWY: E-mail (D) / domeny (C8)",IF(E141="","DO POPRAWY: Kierunek studiów (E)",IF(F141="","DO POPRAWY: Poziom studiów (F)",IF(COUNTIF(LISTY!$H$5:$H$7,F141)=0,"DO POPRAWY: Poziom studiów (F) – wybierz z listy",IF(G141="","DO POPRAWY: Rok studiów (G)",IF(IF(F141="I stopnia",COUNTIF(LISTY!$M$5:$M$8,G141),IF(F141="II stopnia",COUNTIF(LISTY!$N$5:$N$7,G141),COUNTIF(LISTY!$O$5:$O$10,G141)))=0,"DO POPRAWY: Rok studiów (G) – wybierz ponownie",IF(H141="","DO POPRAWY: Status studenta (H)",IF(H141&lt;&gt;"TAK","DO POPRAWY: Status studenta (H) – brak uprawnień",IF(I141="","DO POPRAWY: Obywatelstwo polskie (I)",IF(I141&lt;&gt;"TAK","DO POPRAWY: Obywatelstwo polskie (I) – brak uprawnień",IF(J141="","DO POPRAWY: Szkolenie (J)",IF(COUNTIF(LISTY!$A$5:$A$7,J141)=0,"DO POPRAWY: Szkolenie (J) – wybierz z listy",IF(K141="","DO POPRAWY: Termin (K)",IF(COUNTIFS(LISTY!$C$5:$C$22,J141,LISTY!$D$5:$D$22,K141)=0,"DO POPRAWY: Termin (K) – wybierz ponownie",IF(COUNTIFS(LISTY!$C$5:$C$22,J141,LISTY!$D$5:$D$22,K141,LISTY!$E$5:$E$22,L141)=0,"DO POPRAWY: Godziny szkolenia (L)",IF(COUNTIFS($D$12:$D$411,D141,$J$12:$J$411,J141)&gt;1,"DO POPRAWY: Szkolenie (J) – drugi termin tej tematyki","OK")))))))))))))))))))))))))))</f>
        <v/>
      </c>
    </row>
    <row r="142" spans="1:14" ht="28.8" customHeight="1">
      <c r="A142" s="19" t="str">
        <f t="shared" si="4"/>
        <v/>
      </c>
      <c r="B142" s="20"/>
      <c r="C142" s="20"/>
      <c r="D142" s="20"/>
      <c r="E142" s="20"/>
      <c r="F142" s="21"/>
      <c r="G142" s="22"/>
      <c r="H142" s="21"/>
      <c r="I142" s="21"/>
      <c r="J142" s="20"/>
      <c r="K142" s="23"/>
      <c r="L142" s="19" t="str">
        <f>IF(OR(J142="",K142=""),"",IF(COUNTIFS(LISTY!$C$5:$C$22,J142,LISTY!$D$5:$D$22,K142)=0,"NIEZGODNY TERMIN",IFERROR(INDEX(LISTY!$E$5:$E$22,MATCH(K142,LISTY!$D$5:$D$22,0)),"NIEZGODNY TERMIN")))</f>
        <v/>
      </c>
      <c r="M142" s="19" t="str">
        <f t="shared" si="5"/>
        <v/>
      </c>
      <c r="N142" s="24" t="str">
        <f>IF(COUNTA(B142:K142)=0,"",IF($C$7="","DO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format",IF(B142="","DO POPRAWY: Imię (B)",IF(C142="","DO POPRAWY: Nazwisko (C)",IF(D142="","DO POPRAWY: E-mail uczelniany (D)",IF(OR(LEN(D142)-LEN(SUBSTITUTE(D142,"@",""))&lt;&gt;1,IFERROR(FIND("@",D142),0)&lt;2,IFERROR(FIND(".",D142,FIND("@",D142)+2),0)=0,ISNUMBER(SEARCH(" ",D142))),"DO POPRAWY: E-mail uczelniany (D) – format",IF(ISERROR(SEARCH(";"&amp;LOWER(TRIM(MID(D142,FIND("@",D142)+1,128)))&amp;";",";"&amp;SUBSTITUTE(LOWER($C$8)," ","")&amp;";")),"DO POPRAWY: E-mail (D) / domeny (C8)",IF(E142="","DO POPRAWY: Kierunek studiów (E)",IF(F142="","DO POPRAWY: Poziom studiów (F)",IF(COUNTIF(LISTY!$H$5:$H$7,F142)=0,"DO POPRAWY: Poziom studiów (F) – wybierz z listy",IF(G142="","DO POPRAWY: Rok studiów (G)",IF(IF(F142="I stopnia",COUNTIF(LISTY!$M$5:$M$8,G142),IF(F142="II stopnia",COUNTIF(LISTY!$N$5:$N$7,G142),COUNTIF(LISTY!$O$5:$O$10,G142)))=0,"DO POPRAWY: Rok studiów (G) – wybierz ponownie",IF(H142="","DO POPRAWY: Status studenta (H)",IF(H142&lt;&gt;"TAK","DO POPRAWY: Status studenta (H) – brak uprawnień",IF(I142="","DO POPRAWY: Obywatelstwo polskie (I)",IF(I142&lt;&gt;"TAK","DO POPRAWY: Obywatelstwo polskie (I) – brak uprawnień",IF(J142="","DO POPRAWY: Szkolenie (J)",IF(COUNTIF(LISTY!$A$5:$A$7,J142)=0,"DO POPRAWY: Szkolenie (J) – wybierz z listy",IF(K142="","DO POPRAWY: Termin (K)",IF(COUNTIFS(LISTY!$C$5:$C$22,J142,LISTY!$D$5:$D$22,K142)=0,"DO POPRAWY: Termin (K) – wybierz ponownie",IF(COUNTIFS(LISTY!$C$5:$C$22,J142,LISTY!$D$5:$D$22,K142,LISTY!$E$5:$E$22,L142)=0,"DO POPRAWY: Godziny szkolenia (L)",IF(COUNTIFS($D$12:$D$411,D142,$J$12:$J$411,J142)&gt;1,"DO POPRAWY: Szkolenie (J) – drugi termin tej tematyki","OK")))))))))))))))))))))))))))</f>
        <v/>
      </c>
    </row>
    <row r="143" spans="1:14" ht="28.8" customHeight="1">
      <c r="A143" s="19" t="str">
        <f t="shared" si="4"/>
        <v/>
      </c>
      <c r="B143" s="20"/>
      <c r="C143" s="20"/>
      <c r="D143" s="20"/>
      <c r="E143" s="20"/>
      <c r="F143" s="21"/>
      <c r="G143" s="22"/>
      <c r="H143" s="21"/>
      <c r="I143" s="21"/>
      <c r="J143" s="20"/>
      <c r="K143" s="23"/>
      <c r="L143" s="19" t="str">
        <f>IF(OR(J143="",K143=""),"",IF(COUNTIFS(LISTY!$C$5:$C$22,J143,LISTY!$D$5:$D$22,K143)=0,"NIEZGODNY TERMIN",IFERROR(INDEX(LISTY!$E$5:$E$22,MATCH(K143,LISTY!$D$5:$D$22,0)),"NIEZGODNY TERMIN")))</f>
        <v/>
      </c>
      <c r="M143" s="19" t="str">
        <f t="shared" si="5"/>
        <v/>
      </c>
      <c r="N143" s="24" t="str">
        <f>IF(COUNTA(B143:K143)=0,"",IF($C$7="","DO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format",IF(B143="","DO POPRAWY: Imię (B)",IF(C143="","DO POPRAWY: Nazwisko (C)",IF(D143="","DO POPRAWY: E-mail uczelniany (D)",IF(OR(LEN(D143)-LEN(SUBSTITUTE(D143,"@",""))&lt;&gt;1,IFERROR(FIND("@",D143),0)&lt;2,IFERROR(FIND(".",D143,FIND("@",D143)+2),0)=0,ISNUMBER(SEARCH(" ",D143))),"DO POPRAWY: E-mail uczelniany (D) – format",IF(ISERROR(SEARCH(";"&amp;LOWER(TRIM(MID(D143,FIND("@",D143)+1,128)))&amp;";",";"&amp;SUBSTITUTE(LOWER($C$8)," ","")&amp;";")),"DO POPRAWY: E-mail (D) / domeny (C8)",IF(E143="","DO POPRAWY: Kierunek studiów (E)",IF(F143="","DO POPRAWY: Poziom studiów (F)",IF(COUNTIF(LISTY!$H$5:$H$7,F143)=0,"DO POPRAWY: Poziom studiów (F) – wybierz z listy",IF(G143="","DO POPRAWY: Rok studiów (G)",IF(IF(F143="I stopnia",COUNTIF(LISTY!$M$5:$M$8,G143),IF(F143="II stopnia",COUNTIF(LISTY!$N$5:$N$7,G143),COUNTIF(LISTY!$O$5:$O$10,G143)))=0,"DO POPRAWY: Rok studiów (G) – wybierz ponownie",IF(H143="","DO POPRAWY: Status studenta (H)",IF(H143&lt;&gt;"TAK","DO POPRAWY: Status studenta (H) – brak uprawnień",IF(I143="","DO POPRAWY: Obywatelstwo polskie (I)",IF(I143&lt;&gt;"TAK","DO POPRAWY: Obywatelstwo polskie (I) – brak uprawnień",IF(J143="","DO POPRAWY: Szkolenie (J)",IF(COUNTIF(LISTY!$A$5:$A$7,J143)=0,"DO POPRAWY: Szkolenie (J) – wybierz z listy",IF(K143="","DO POPRAWY: Termin (K)",IF(COUNTIFS(LISTY!$C$5:$C$22,J143,LISTY!$D$5:$D$22,K143)=0,"DO POPRAWY: Termin (K) – wybierz ponownie",IF(COUNTIFS(LISTY!$C$5:$C$22,J143,LISTY!$D$5:$D$22,K143,LISTY!$E$5:$E$22,L143)=0,"DO POPRAWY: Godziny szkolenia (L)",IF(COUNTIFS($D$12:$D$411,D143,$J$12:$J$411,J143)&gt;1,"DO POPRAWY: Szkolenie (J) – drugi termin tej tematyki","OK")))))))))))))))))))))))))))</f>
        <v/>
      </c>
    </row>
    <row r="144" spans="1:14" ht="28.8" customHeight="1">
      <c r="A144" s="19" t="str">
        <f t="shared" si="4"/>
        <v/>
      </c>
      <c r="B144" s="20"/>
      <c r="C144" s="20"/>
      <c r="D144" s="20"/>
      <c r="E144" s="20"/>
      <c r="F144" s="21"/>
      <c r="G144" s="22"/>
      <c r="H144" s="21"/>
      <c r="I144" s="21"/>
      <c r="J144" s="20"/>
      <c r="K144" s="23"/>
      <c r="L144" s="19" t="str">
        <f>IF(OR(J144="",K144=""),"",IF(COUNTIFS(LISTY!$C$5:$C$22,J144,LISTY!$D$5:$D$22,K144)=0,"NIEZGODNY TERMIN",IFERROR(INDEX(LISTY!$E$5:$E$22,MATCH(K144,LISTY!$D$5:$D$22,0)),"NIEZGODNY TERMIN")))</f>
        <v/>
      </c>
      <c r="M144" s="19" t="str">
        <f t="shared" si="5"/>
        <v/>
      </c>
      <c r="N144" s="24" t="str">
        <f>IF(COUNTA(B144:K144)=0,"",IF($C$7="","DO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format",IF(B144="","DO POPRAWY: Imię (B)",IF(C144="","DO POPRAWY: Nazwisko (C)",IF(D144="","DO POPRAWY: E-mail uczelniany (D)",IF(OR(LEN(D144)-LEN(SUBSTITUTE(D144,"@",""))&lt;&gt;1,IFERROR(FIND("@",D144),0)&lt;2,IFERROR(FIND(".",D144,FIND("@",D144)+2),0)=0,ISNUMBER(SEARCH(" ",D144))),"DO POPRAWY: E-mail uczelniany (D) – format",IF(ISERROR(SEARCH(";"&amp;LOWER(TRIM(MID(D144,FIND("@",D144)+1,128)))&amp;";",";"&amp;SUBSTITUTE(LOWER($C$8)," ","")&amp;";")),"DO POPRAWY: E-mail (D) / domeny (C8)",IF(E144="","DO POPRAWY: Kierunek studiów (E)",IF(F144="","DO POPRAWY: Poziom studiów (F)",IF(COUNTIF(LISTY!$H$5:$H$7,F144)=0,"DO POPRAWY: Poziom studiów (F) – wybierz z listy",IF(G144="","DO POPRAWY: Rok studiów (G)",IF(IF(F144="I stopnia",COUNTIF(LISTY!$M$5:$M$8,G144),IF(F144="II stopnia",COUNTIF(LISTY!$N$5:$N$7,G144),COUNTIF(LISTY!$O$5:$O$10,G144)))=0,"DO POPRAWY: Rok studiów (G) – wybierz ponownie",IF(H144="","DO POPRAWY: Status studenta (H)",IF(H144&lt;&gt;"TAK","DO POPRAWY: Status studenta (H) – brak uprawnień",IF(I144="","DO POPRAWY: Obywatelstwo polskie (I)",IF(I144&lt;&gt;"TAK","DO POPRAWY: Obywatelstwo polskie (I) – brak uprawnień",IF(J144="","DO POPRAWY: Szkolenie (J)",IF(COUNTIF(LISTY!$A$5:$A$7,J144)=0,"DO POPRAWY: Szkolenie (J) – wybierz z listy",IF(K144="","DO POPRAWY: Termin (K)",IF(COUNTIFS(LISTY!$C$5:$C$22,J144,LISTY!$D$5:$D$22,K144)=0,"DO POPRAWY: Termin (K) – wybierz ponownie",IF(COUNTIFS(LISTY!$C$5:$C$22,J144,LISTY!$D$5:$D$22,K144,LISTY!$E$5:$E$22,L144)=0,"DO POPRAWY: Godziny szkolenia (L)",IF(COUNTIFS($D$12:$D$411,D144,$J$12:$J$411,J144)&gt;1,"DO POPRAWY: Szkolenie (J) – drugi termin tej tematyki","OK")))))))))))))))))))))))))))</f>
        <v/>
      </c>
    </row>
    <row r="145" spans="1:14" ht="28.8" customHeight="1">
      <c r="A145" s="19" t="str">
        <f t="shared" si="4"/>
        <v/>
      </c>
      <c r="B145" s="20"/>
      <c r="C145" s="20"/>
      <c r="D145" s="20"/>
      <c r="E145" s="20"/>
      <c r="F145" s="21"/>
      <c r="G145" s="22"/>
      <c r="H145" s="21"/>
      <c r="I145" s="21"/>
      <c r="J145" s="20"/>
      <c r="K145" s="23"/>
      <c r="L145" s="19" t="str">
        <f>IF(OR(J145="",K145=""),"",IF(COUNTIFS(LISTY!$C$5:$C$22,J145,LISTY!$D$5:$D$22,K145)=0,"NIEZGODNY TERMIN",IFERROR(INDEX(LISTY!$E$5:$E$22,MATCH(K145,LISTY!$D$5:$D$22,0)),"NIEZGODNY TERMIN")))</f>
        <v/>
      </c>
      <c r="M145" s="19" t="str">
        <f t="shared" si="5"/>
        <v/>
      </c>
      <c r="N145" s="24" t="str">
        <f>IF(COUNTA(B145:K145)=0,"",IF($C$7="","DO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format",IF(B145="","DO POPRAWY: Imię (B)",IF(C145="","DO POPRAWY: Nazwisko (C)",IF(D145="","DO POPRAWY: E-mail uczelniany (D)",IF(OR(LEN(D145)-LEN(SUBSTITUTE(D145,"@",""))&lt;&gt;1,IFERROR(FIND("@",D145),0)&lt;2,IFERROR(FIND(".",D145,FIND("@",D145)+2),0)=0,ISNUMBER(SEARCH(" ",D145))),"DO POPRAWY: E-mail uczelniany (D) – format",IF(ISERROR(SEARCH(";"&amp;LOWER(TRIM(MID(D145,FIND("@",D145)+1,128)))&amp;";",";"&amp;SUBSTITUTE(LOWER($C$8)," ","")&amp;";")),"DO POPRAWY: E-mail (D) / domeny (C8)",IF(E145="","DO POPRAWY: Kierunek studiów (E)",IF(F145="","DO POPRAWY: Poziom studiów (F)",IF(COUNTIF(LISTY!$H$5:$H$7,F145)=0,"DO POPRAWY: Poziom studiów (F) – wybierz z listy",IF(G145="","DO POPRAWY: Rok studiów (G)",IF(IF(F145="I stopnia",COUNTIF(LISTY!$M$5:$M$8,G145),IF(F145="II stopnia",COUNTIF(LISTY!$N$5:$N$7,G145),COUNTIF(LISTY!$O$5:$O$10,G145)))=0,"DO POPRAWY: Rok studiów (G) – wybierz ponownie",IF(H145="","DO POPRAWY: Status studenta (H)",IF(H145&lt;&gt;"TAK","DO POPRAWY: Status studenta (H) – brak uprawnień",IF(I145="","DO POPRAWY: Obywatelstwo polskie (I)",IF(I145&lt;&gt;"TAK","DO POPRAWY: Obywatelstwo polskie (I) – brak uprawnień",IF(J145="","DO POPRAWY: Szkolenie (J)",IF(COUNTIF(LISTY!$A$5:$A$7,J145)=0,"DO POPRAWY: Szkolenie (J) – wybierz z listy",IF(K145="","DO POPRAWY: Termin (K)",IF(COUNTIFS(LISTY!$C$5:$C$22,J145,LISTY!$D$5:$D$22,K145)=0,"DO POPRAWY: Termin (K) – wybierz ponownie",IF(COUNTIFS(LISTY!$C$5:$C$22,J145,LISTY!$D$5:$D$22,K145,LISTY!$E$5:$E$22,L145)=0,"DO POPRAWY: Godziny szkolenia (L)",IF(COUNTIFS($D$12:$D$411,D145,$J$12:$J$411,J145)&gt;1,"DO POPRAWY: Szkolenie (J) – drugi termin tej tematyki","OK")))))))))))))))))))))))))))</f>
        <v/>
      </c>
    </row>
    <row r="146" spans="1:14" ht="28.8" customHeight="1">
      <c r="A146" s="19" t="str">
        <f t="shared" si="4"/>
        <v/>
      </c>
      <c r="B146" s="20"/>
      <c r="C146" s="20"/>
      <c r="D146" s="20"/>
      <c r="E146" s="20"/>
      <c r="F146" s="21"/>
      <c r="G146" s="22"/>
      <c r="H146" s="21"/>
      <c r="I146" s="21"/>
      <c r="J146" s="20"/>
      <c r="K146" s="23"/>
      <c r="L146" s="19" t="str">
        <f>IF(OR(J146="",K146=""),"",IF(COUNTIFS(LISTY!$C$5:$C$22,J146,LISTY!$D$5:$D$22,K146)=0,"NIEZGODNY TERMIN",IFERROR(INDEX(LISTY!$E$5:$E$22,MATCH(K146,LISTY!$D$5:$D$22,0)),"NIEZGODNY TERMIN")))</f>
        <v/>
      </c>
      <c r="M146" s="19" t="str">
        <f t="shared" si="5"/>
        <v/>
      </c>
      <c r="N146" s="24" t="str">
        <f>IF(COUNTA(B146:K146)=0,"",IF($C$7="","DO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format",IF(B146="","DO POPRAWY: Imię (B)",IF(C146="","DO POPRAWY: Nazwisko (C)",IF(D146="","DO POPRAWY: E-mail uczelniany (D)",IF(OR(LEN(D146)-LEN(SUBSTITUTE(D146,"@",""))&lt;&gt;1,IFERROR(FIND("@",D146),0)&lt;2,IFERROR(FIND(".",D146,FIND("@",D146)+2),0)=0,ISNUMBER(SEARCH(" ",D146))),"DO POPRAWY: E-mail uczelniany (D) – format",IF(ISERROR(SEARCH(";"&amp;LOWER(TRIM(MID(D146,FIND("@",D146)+1,128)))&amp;";",";"&amp;SUBSTITUTE(LOWER($C$8)," ","")&amp;";")),"DO POPRAWY: E-mail (D) / domeny (C8)",IF(E146="","DO POPRAWY: Kierunek studiów (E)",IF(F146="","DO POPRAWY: Poziom studiów (F)",IF(COUNTIF(LISTY!$H$5:$H$7,F146)=0,"DO POPRAWY: Poziom studiów (F) – wybierz z listy",IF(G146="","DO POPRAWY: Rok studiów (G)",IF(IF(F146="I stopnia",COUNTIF(LISTY!$M$5:$M$8,G146),IF(F146="II stopnia",COUNTIF(LISTY!$N$5:$N$7,G146),COUNTIF(LISTY!$O$5:$O$10,G146)))=0,"DO POPRAWY: Rok studiów (G) – wybierz ponownie",IF(H146="","DO POPRAWY: Status studenta (H)",IF(H146&lt;&gt;"TAK","DO POPRAWY: Status studenta (H) – brak uprawnień",IF(I146="","DO POPRAWY: Obywatelstwo polskie (I)",IF(I146&lt;&gt;"TAK","DO POPRAWY: Obywatelstwo polskie (I) – brak uprawnień",IF(J146="","DO POPRAWY: Szkolenie (J)",IF(COUNTIF(LISTY!$A$5:$A$7,J146)=0,"DO POPRAWY: Szkolenie (J) – wybierz z listy",IF(K146="","DO POPRAWY: Termin (K)",IF(COUNTIFS(LISTY!$C$5:$C$22,J146,LISTY!$D$5:$D$22,K146)=0,"DO POPRAWY: Termin (K) – wybierz ponownie",IF(COUNTIFS(LISTY!$C$5:$C$22,J146,LISTY!$D$5:$D$22,K146,LISTY!$E$5:$E$22,L146)=0,"DO POPRAWY: Godziny szkolenia (L)",IF(COUNTIFS($D$12:$D$411,D146,$J$12:$J$411,J146)&gt;1,"DO POPRAWY: Szkolenie (J) – drugi termin tej tematyki","OK")))))))))))))))))))))))))))</f>
        <v/>
      </c>
    </row>
    <row r="147" spans="1:14" ht="28.8" customHeight="1">
      <c r="A147" s="19" t="str">
        <f t="shared" si="4"/>
        <v/>
      </c>
      <c r="B147" s="20"/>
      <c r="C147" s="20"/>
      <c r="D147" s="20"/>
      <c r="E147" s="20"/>
      <c r="F147" s="21"/>
      <c r="G147" s="22"/>
      <c r="H147" s="21"/>
      <c r="I147" s="21"/>
      <c r="J147" s="20"/>
      <c r="K147" s="23"/>
      <c r="L147" s="19" t="str">
        <f>IF(OR(J147="",K147=""),"",IF(COUNTIFS(LISTY!$C$5:$C$22,J147,LISTY!$D$5:$D$22,K147)=0,"NIEZGODNY TERMIN",IFERROR(INDEX(LISTY!$E$5:$E$22,MATCH(K147,LISTY!$D$5:$D$22,0)),"NIEZGODNY TERMIN")))</f>
        <v/>
      </c>
      <c r="M147" s="19" t="str">
        <f t="shared" si="5"/>
        <v/>
      </c>
      <c r="N147" s="24" t="str">
        <f>IF(COUNTA(B147:K147)=0,"",IF($C$7="","DO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format",IF(B147="","DO POPRAWY: Imię (B)",IF(C147="","DO POPRAWY: Nazwisko (C)",IF(D147="","DO POPRAWY: E-mail uczelniany (D)",IF(OR(LEN(D147)-LEN(SUBSTITUTE(D147,"@",""))&lt;&gt;1,IFERROR(FIND("@",D147),0)&lt;2,IFERROR(FIND(".",D147,FIND("@",D147)+2),0)=0,ISNUMBER(SEARCH(" ",D147))),"DO POPRAWY: E-mail uczelniany (D) – format",IF(ISERROR(SEARCH(";"&amp;LOWER(TRIM(MID(D147,FIND("@",D147)+1,128)))&amp;";",";"&amp;SUBSTITUTE(LOWER($C$8)," ","")&amp;";")),"DO POPRAWY: E-mail (D) / domeny (C8)",IF(E147="","DO POPRAWY: Kierunek studiów (E)",IF(F147="","DO POPRAWY: Poziom studiów (F)",IF(COUNTIF(LISTY!$H$5:$H$7,F147)=0,"DO POPRAWY: Poziom studiów (F) – wybierz z listy",IF(G147="","DO POPRAWY: Rok studiów (G)",IF(IF(F147="I stopnia",COUNTIF(LISTY!$M$5:$M$8,G147),IF(F147="II stopnia",COUNTIF(LISTY!$N$5:$N$7,G147),COUNTIF(LISTY!$O$5:$O$10,G147)))=0,"DO POPRAWY: Rok studiów (G) – wybierz ponownie",IF(H147="","DO POPRAWY: Status studenta (H)",IF(H147&lt;&gt;"TAK","DO POPRAWY: Status studenta (H) – brak uprawnień",IF(I147="","DO POPRAWY: Obywatelstwo polskie (I)",IF(I147&lt;&gt;"TAK","DO POPRAWY: Obywatelstwo polskie (I) – brak uprawnień",IF(J147="","DO POPRAWY: Szkolenie (J)",IF(COUNTIF(LISTY!$A$5:$A$7,J147)=0,"DO POPRAWY: Szkolenie (J) – wybierz z listy",IF(K147="","DO POPRAWY: Termin (K)",IF(COUNTIFS(LISTY!$C$5:$C$22,J147,LISTY!$D$5:$D$22,K147)=0,"DO POPRAWY: Termin (K) – wybierz ponownie",IF(COUNTIFS(LISTY!$C$5:$C$22,J147,LISTY!$D$5:$D$22,K147,LISTY!$E$5:$E$22,L147)=0,"DO POPRAWY: Godziny szkolenia (L)",IF(COUNTIFS($D$12:$D$411,D147,$J$12:$J$411,J147)&gt;1,"DO POPRAWY: Szkolenie (J) – drugi termin tej tematyki","OK")))))))))))))))))))))))))))</f>
        <v/>
      </c>
    </row>
    <row r="148" spans="1:14" ht="28.8" customHeight="1">
      <c r="A148" s="19" t="str">
        <f t="shared" si="4"/>
        <v/>
      </c>
      <c r="B148" s="20"/>
      <c r="C148" s="20"/>
      <c r="D148" s="20"/>
      <c r="E148" s="20"/>
      <c r="F148" s="21"/>
      <c r="G148" s="22"/>
      <c r="H148" s="21"/>
      <c r="I148" s="21"/>
      <c r="J148" s="20"/>
      <c r="K148" s="23"/>
      <c r="L148" s="19" t="str">
        <f>IF(OR(J148="",K148=""),"",IF(COUNTIFS(LISTY!$C$5:$C$22,J148,LISTY!$D$5:$D$22,K148)=0,"NIEZGODNY TERMIN",IFERROR(INDEX(LISTY!$E$5:$E$22,MATCH(K148,LISTY!$D$5:$D$22,0)),"NIEZGODNY TERMIN")))</f>
        <v/>
      </c>
      <c r="M148" s="19" t="str">
        <f t="shared" si="5"/>
        <v/>
      </c>
      <c r="N148" s="24" t="str">
        <f>IF(COUNTA(B148:K148)=0,"",IF($C$7="","DO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format",IF(B148="","DO POPRAWY: Imię (B)",IF(C148="","DO POPRAWY: Nazwisko (C)",IF(D148="","DO POPRAWY: E-mail uczelniany (D)",IF(OR(LEN(D148)-LEN(SUBSTITUTE(D148,"@",""))&lt;&gt;1,IFERROR(FIND("@",D148),0)&lt;2,IFERROR(FIND(".",D148,FIND("@",D148)+2),0)=0,ISNUMBER(SEARCH(" ",D148))),"DO POPRAWY: E-mail uczelniany (D) – format",IF(ISERROR(SEARCH(";"&amp;LOWER(TRIM(MID(D148,FIND("@",D148)+1,128)))&amp;";",";"&amp;SUBSTITUTE(LOWER($C$8)," ","")&amp;";")),"DO POPRAWY: E-mail (D) / domeny (C8)",IF(E148="","DO POPRAWY: Kierunek studiów (E)",IF(F148="","DO POPRAWY: Poziom studiów (F)",IF(COUNTIF(LISTY!$H$5:$H$7,F148)=0,"DO POPRAWY: Poziom studiów (F) – wybierz z listy",IF(G148="","DO POPRAWY: Rok studiów (G)",IF(IF(F148="I stopnia",COUNTIF(LISTY!$M$5:$M$8,G148),IF(F148="II stopnia",COUNTIF(LISTY!$N$5:$N$7,G148),COUNTIF(LISTY!$O$5:$O$10,G148)))=0,"DO POPRAWY: Rok studiów (G) – wybierz ponownie",IF(H148="","DO POPRAWY: Status studenta (H)",IF(H148&lt;&gt;"TAK","DO POPRAWY: Status studenta (H) – brak uprawnień",IF(I148="","DO POPRAWY: Obywatelstwo polskie (I)",IF(I148&lt;&gt;"TAK","DO POPRAWY: Obywatelstwo polskie (I) – brak uprawnień",IF(J148="","DO POPRAWY: Szkolenie (J)",IF(COUNTIF(LISTY!$A$5:$A$7,J148)=0,"DO POPRAWY: Szkolenie (J) – wybierz z listy",IF(K148="","DO POPRAWY: Termin (K)",IF(COUNTIFS(LISTY!$C$5:$C$22,J148,LISTY!$D$5:$D$22,K148)=0,"DO POPRAWY: Termin (K) – wybierz ponownie",IF(COUNTIFS(LISTY!$C$5:$C$22,J148,LISTY!$D$5:$D$22,K148,LISTY!$E$5:$E$22,L148)=0,"DO POPRAWY: Godziny szkolenia (L)",IF(COUNTIFS($D$12:$D$411,D148,$J$12:$J$411,J148)&gt;1,"DO POPRAWY: Szkolenie (J) – drugi termin tej tematyki","OK")))))))))))))))))))))))))))</f>
        <v/>
      </c>
    </row>
    <row r="149" spans="1:14" ht="28.8" customHeight="1">
      <c r="A149" s="19" t="str">
        <f t="shared" si="4"/>
        <v/>
      </c>
      <c r="B149" s="20"/>
      <c r="C149" s="20"/>
      <c r="D149" s="20"/>
      <c r="E149" s="20"/>
      <c r="F149" s="21"/>
      <c r="G149" s="22"/>
      <c r="H149" s="21"/>
      <c r="I149" s="21"/>
      <c r="J149" s="20"/>
      <c r="K149" s="23"/>
      <c r="L149" s="19" t="str">
        <f>IF(OR(J149="",K149=""),"",IF(COUNTIFS(LISTY!$C$5:$C$22,J149,LISTY!$D$5:$D$22,K149)=0,"NIEZGODNY TERMIN",IFERROR(INDEX(LISTY!$E$5:$E$22,MATCH(K149,LISTY!$D$5:$D$22,0)),"NIEZGODNY TERMIN")))</f>
        <v/>
      </c>
      <c r="M149" s="19" t="str">
        <f t="shared" si="5"/>
        <v/>
      </c>
      <c r="N149" s="24" t="str">
        <f>IF(COUNTA(B149:K149)=0,"",IF($C$7="","DO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format",IF(B149="","DO POPRAWY: Imię (B)",IF(C149="","DO POPRAWY: Nazwisko (C)",IF(D149="","DO POPRAWY: E-mail uczelniany (D)",IF(OR(LEN(D149)-LEN(SUBSTITUTE(D149,"@",""))&lt;&gt;1,IFERROR(FIND("@",D149),0)&lt;2,IFERROR(FIND(".",D149,FIND("@",D149)+2),0)=0,ISNUMBER(SEARCH(" ",D149))),"DO POPRAWY: E-mail uczelniany (D) – format",IF(ISERROR(SEARCH(";"&amp;LOWER(TRIM(MID(D149,FIND("@",D149)+1,128)))&amp;";",";"&amp;SUBSTITUTE(LOWER($C$8)," ","")&amp;";")),"DO POPRAWY: E-mail (D) / domeny (C8)",IF(E149="","DO POPRAWY: Kierunek studiów (E)",IF(F149="","DO POPRAWY: Poziom studiów (F)",IF(COUNTIF(LISTY!$H$5:$H$7,F149)=0,"DO POPRAWY: Poziom studiów (F) – wybierz z listy",IF(G149="","DO POPRAWY: Rok studiów (G)",IF(IF(F149="I stopnia",COUNTIF(LISTY!$M$5:$M$8,G149),IF(F149="II stopnia",COUNTIF(LISTY!$N$5:$N$7,G149),COUNTIF(LISTY!$O$5:$O$10,G149)))=0,"DO POPRAWY: Rok studiów (G) – wybierz ponownie",IF(H149="","DO POPRAWY: Status studenta (H)",IF(H149&lt;&gt;"TAK","DO POPRAWY: Status studenta (H) – brak uprawnień",IF(I149="","DO POPRAWY: Obywatelstwo polskie (I)",IF(I149&lt;&gt;"TAK","DO POPRAWY: Obywatelstwo polskie (I) – brak uprawnień",IF(J149="","DO POPRAWY: Szkolenie (J)",IF(COUNTIF(LISTY!$A$5:$A$7,J149)=0,"DO POPRAWY: Szkolenie (J) – wybierz z listy",IF(K149="","DO POPRAWY: Termin (K)",IF(COUNTIFS(LISTY!$C$5:$C$22,J149,LISTY!$D$5:$D$22,K149)=0,"DO POPRAWY: Termin (K) – wybierz ponownie",IF(COUNTIFS(LISTY!$C$5:$C$22,J149,LISTY!$D$5:$D$22,K149,LISTY!$E$5:$E$22,L149)=0,"DO POPRAWY: Godziny szkolenia (L)",IF(COUNTIFS($D$12:$D$411,D149,$J$12:$J$411,J149)&gt;1,"DO POPRAWY: Szkolenie (J) – drugi termin tej tematyki","OK")))))))))))))))))))))))))))</f>
        <v/>
      </c>
    </row>
    <row r="150" spans="1:14" ht="28.8" customHeight="1">
      <c r="A150" s="19" t="str">
        <f t="shared" si="4"/>
        <v/>
      </c>
      <c r="B150" s="20"/>
      <c r="C150" s="20"/>
      <c r="D150" s="20"/>
      <c r="E150" s="20"/>
      <c r="F150" s="21"/>
      <c r="G150" s="22"/>
      <c r="H150" s="21"/>
      <c r="I150" s="21"/>
      <c r="J150" s="20"/>
      <c r="K150" s="23"/>
      <c r="L150" s="19" t="str">
        <f>IF(OR(J150="",K150=""),"",IF(COUNTIFS(LISTY!$C$5:$C$22,J150,LISTY!$D$5:$D$22,K150)=0,"NIEZGODNY TERMIN",IFERROR(INDEX(LISTY!$E$5:$E$22,MATCH(K150,LISTY!$D$5:$D$22,0)),"NIEZGODNY TERMIN")))</f>
        <v/>
      </c>
      <c r="M150" s="19" t="str">
        <f t="shared" si="5"/>
        <v/>
      </c>
      <c r="N150" s="24" t="str">
        <f>IF(COUNTA(B150:K150)=0,"",IF($C$7="","DO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format",IF(B150="","DO POPRAWY: Imię (B)",IF(C150="","DO POPRAWY: Nazwisko (C)",IF(D150="","DO POPRAWY: E-mail uczelniany (D)",IF(OR(LEN(D150)-LEN(SUBSTITUTE(D150,"@",""))&lt;&gt;1,IFERROR(FIND("@",D150),0)&lt;2,IFERROR(FIND(".",D150,FIND("@",D150)+2),0)=0,ISNUMBER(SEARCH(" ",D150))),"DO POPRAWY: E-mail uczelniany (D) – format",IF(ISERROR(SEARCH(";"&amp;LOWER(TRIM(MID(D150,FIND("@",D150)+1,128)))&amp;";",";"&amp;SUBSTITUTE(LOWER($C$8)," ","")&amp;";")),"DO POPRAWY: E-mail (D) / domeny (C8)",IF(E150="","DO POPRAWY: Kierunek studiów (E)",IF(F150="","DO POPRAWY: Poziom studiów (F)",IF(COUNTIF(LISTY!$H$5:$H$7,F150)=0,"DO POPRAWY: Poziom studiów (F) – wybierz z listy",IF(G150="","DO POPRAWY: Rok studiów (G)",IF(IF(F150="I stopnia",COUNTIF(LISTY!$M$5:$M$8,G150),IF(F150="II stopnia",COUNTIF(LISTY!$N$5:$N$7,G150),COUNTIF(LISTY!$O$5:$O$10,G150)))=0,"DO POPRAWY: Rok studiów (G) – wybierz ponownie",IF(H150="","DO POPRAWY: Status studenta (H)",IF(H150&lt;&gt;"TAK","DO POPRAWY: Status studenta (H) – brak uprawnień",IF(I150="","DO POPRAWY: Obywatelstwo polskie (I)",IF(I150&lt;&gt;"TAK","DO POPRAWY: Obywatelstwo polskie (I) – brak uprawnień",IF(J150="","DO POPRAWY: Szkolenie (J)",IF(COUNTIF(LISTY!$A$5:$A$7,J150)=0,"DO POPRAWY: Szkolenie (J) – wybierz z listy",IF(K150="","DO POPRAWY: Termin (K)",IF(COUNTIFS(LISTY!$C$5:$C$22,J150,LISTY!$D$5:$D$22,K150)=0,"DO POPRAWY: Termin (K) – wybierz ponownie",IF(COUNTIFS(LISTY!$C$5:$C$22,J150,LISTY!$D$5:$D$22,K150,LISTY!$E$5:$E$22,L150)=0,"DO POPRAWY: Godziny szkolenia (L)",IF(COUNTIFS($D$12:$D$411,D150,$J$12:$J$411,J150)&gt;1,"DO POPRAWY: Szkolenie (J) – drugi termin tej tematyki","OK")))))))))))))))))))))))))))</f>
        <v/>
      </c>
    </row>
    <row r="151" spans="1:14" ht="28.8" customHeight="1">
      <c r="A151" s="19" t="str">
        <f t="shared" si="4"/>
        <v/>
      </c>
      <c r="B151" s="20"/>
      <c r="C151" s="20"/>
      <c r="D151" s="20"/>
      <c r="E151" s="20"/>
      <c r="F151" s="21"/>
      <c r="G151" s="22"/>
      <c r="H151" s="21"/>
      <c r="I151" s="21"/>
      <c r="J151" s="20"/>
      <c r="K151" s="23"/>
      <c r="L151" s="19" t="str">
        <f>IF(OR(J151="",K151=""),"",IF(COUNTIFS(LISTY!$C$5:$C$22,J151,LISTY!$D$5:$D$22,K151)=0,"NIEZGODNY TERMIN",IFERROR(INDEX(LISTY!$E$5:$E$22,MATCH(K151,LISTY!$D$5:$D$22,0)),"NIEZGODNY TERMIN")))</f>
        <v/>
      </c>
      <c r="M151" s="19" t="str">
        <f t="shared" si="5"/>
        <v/>
      </c>
      <c r="N151" s="24" t="str">
        <f>IF(COUNTA(B151:K151)=0,"",IF($C$7="","DO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format",IF(B151="","DO POPRAWY: Imię (B)",IF(C151="","DO POPRAWY: Nazwisko (C)",IF(D151="","DO POPRAWY: E-mail uczelniany (D)",IF(OR(LEN(D151)-LEN(SUBSTITUTE(D151,"@",""))&lt;&gt;1,IFERROR(FIND("@",D151),0)&lt;2,IFERROR(FIND(".",D151,FIND("@",D151)+2),0)=0,ISNUMBER(SEARCH(" ",D151))),"DO POPRAWY: E-mail uczelniany (D) – format",IF(ISERROR(SEARCH(";"&amp;LOWER(TRIM(MID(D151,FIND("@",D151)+1,128)))&amp;";",";"&amp;SUBSTITUTE(LOWER($C$8)," ","")&amp;";")),"DO POPRAWY: E-mail (D) / domeny (C8)",IF(E151="","DO POPRAWY: Kierunek studiów (E)",IF(F151="","DO POPRAWY: Poziom studiów (F)",IF(COUNTIF(LISTY!$H$5:$H$7,F151)=0,"DO POPRAWY: Poziom studiów (F) – wybierz z listy",IF(G151="","DO POPRAWY: Rok studiów (G)",IF(IF(F151="I stopnia",COUNTIF(LISTY!$M$5:$M$8,G151),IF(F151="II stopnia",COUNTIF(LISTY!$N$5:$N$7,G151),COUNTIF(LISTY!$O$5:$O$10,G151)))=0,"DO POPRAWY: Rok studiów (G) – wybierz ponownie",IF(H151="","DO POPRAWY: Status studenta (H)",IF(H151&lt;&gt;"TAK","DO POPRAWY: Status studenta (H) – brak uprawnień",IF(I151="","DO POPRAWY: Obywatelstwo polskie (I)",IF(I151&lt;&gt;"TAK","DO POPRAWY: Obywatelstwo polskie (I) – brak uprawnień",IF(J151="","DO POPRAWY: Szkolenie (J)",IF(COUNTIF(LISTY!$A$5:$A$7,J151)=0,"DO POPRAWY: Szkolenie (J) – wybierz z listy",IF(K151="","DO POPRAWY: Termin (K)",IF(COUNTIFS(LISTY!$C$5:$C$22,J151,LISTY!$D$5:$D$22,K151)=0,"DO POPRAWY: Termin (K) – wybierz ponownie",IF(COUNTIFS(LISTY!$C$5:$C$22,J151,LISTY!$D$5:$D$22,K151,LISTY!$E$5:$E$22,L151)=0,"DO POPRAWY: Godziny szkolenia (L)",IF(COUNTIFS($D$12:$D$411,D151,$J$12:$J$411,J151)&gt;1,"DO POPRAWY: Szkolenie (J) – drugi termin tej tematyki","OK")))))))))))))))))))))))))))</f>
        <v/>
      </c>
    </row>
    <row r="152" spans="1:14" ht="28.8" customHeight="1">
      <c r="A152" s="19" t="str">
        <f t="shared" si="4"/>
        <v/>
      </c>
      <c r="B152" s="20"/>
      <c r="C152" s="20"/>
      <c r="D152" s="20"/>
      <c r="E152" s="20"/>
      <c r="F152" s="21"/>
      <c r="G152" s="22"/>
      <c r="H152" s="21"/>
      <c r="I152" s="21"/>
      <c r="J152" s="20"/>
      <c r="K152" s="23"/>
      <c r="L152" s="19" t="str">
        <f>IF(OR(J152="",K152=""),"",IF(COUNTIFS(LISTY!$C$5:$C$22,J152,LISTY!$D$5:$D$22,K152)=0,"NIEZGODNY TERMIN",IFERROR(INDEX(LISTY!$E$5:$E$22,MATCH(K152,LISTY!$D$5:$D$22,0)),"NIEZGODNY TERMIN")))</f>
        <v/>
      </c>
      <c r="M152" s="19" t="str">
        <f t="shared" si="5"/>
        <v/>
      </c>
      <c r="N152" s="24" t="str">
        <f>IF(COUNTA(B152:K152)=0,"",IF($C$7="","DO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format",IF(B152="","DO POPRAWY: Imię (B)",IF(C152="","DO POPRAWY: Nazwisko (C)",IF(D152="","DO POPRAWY: E-mail uczelniany (D)",IF(OR(LEN(D152)-LEN(SUBSTITUTE(D152,"@",""))&lt;&gt;1,IFERROR(FIND("@",D152),0)&lt;2,IFERROR(FIND(".",D152,FIND("@",D152)+2),0)=0,ISNUMBER(SEARCH(" ",D152))),"DO POPRAWY: E-mail uczelniany (D) – format",IF(ISERROR(SEARCH(";"&amp;LOWER(TRIM(MID(D152,FIND("@",D152)+1,128)))&amp;";",";"&amp;SUBSTITUTE(LOWER($C$8)," ","")&amp;";")),"DO POPRAWY: E-mail (D) / domeny (C8)",IF(E152="","DO POPRAWY: Kierunek studiów (E)",IF(F152="","DO POPRAWY: Poziom studiów (F)",IF(COUNTIF(LISTY!$H$5:$H$7,F152)=0,"DO POPRAWY: Poziom studiów (F) – wybierz z listy",IF(G152="","DO POPRAWY: Rok studiów (G)",IF(IF(F152="I stopnia",COUNTIF(LISTY!$M$5:$M$8,G152),IF(F152="II stopnia",COUNTIF(LISTY!$N$5:$N$7,G152),COUNTIF(LISTY!$O$5:$O$10,G152)))=0,"DO POPRAWY: Rok studiów (G) – wybierz ponownie",IF(H152="","DO POPRAWY: Status studenta (H)",IF(H152&lt;&gt;"TAK","DO POPRAWY: Status studenta (H) – brak uprawnień",IF(I152="","DO POPRAWY: Obywatelstwo polskie (I)",IF(I152&lt;&gt;"TAK","DO POPRAWY: Obywatelstwo polskie (I) – brak uprawnień",IF(J152="","DO POPRAWY: Szkolenie (J)",IF(COUNTIF(LISTY!$A$5:$A$7,J152)=0,"DO POPRAWY: Szkolenie (J) – wybierz z listy",IF(K152="","DO POPRAWY: Termin (K)",IF(COUNTIFS(LISTY!$C$5:$C$22,J152,LISTY!$D$5:$D$22,K152)=0,"DO POPRAWY: Termin (K) – wybierz ponownie",IF(COUNTIFS(LISTY!$C$5:$C$22,J152,LISTY!$D$5:$D$22,K152,LISTY!$E$5:$E$22,L152)=0,"DO POPRAWY: Godziny szkolenia (L)",IF(COUNTIFS($D$12:$D$411,D152,$J$12:$J$411,J152)&gt;1,"DO POPRAWY: Szkolenie (J) – drugi termin tej tematyki","OK")))))))))))))))))))))))))))</f>
        <v/>
      </c>
    </row>
    <row r="153" spans="1:14" ht="28.8" customHeight="1">
      <c r="A153" s="19" t="str">
        <f t="shared" si="4"/>
        <v/>
      </c>
      <c r="B153" s="20"/>
      <c r="C153" s="20"/>
      <c r="D153" s="20"/>
      <c r="E153" s="20"/>
      <c r="F153" s="21"/>
      <c r="G153" s="22"/>
      <c r="H153" s="21"/>
      <c r="I153" s="21"/>
      <c r="J153" s="20"/>
      <c r="K153" s="23"/>
      <c r="L153" s="19" t="str">
        <f>IF(OR(J153="",K153=""),"",IF(COUNTIFS(LISTY!$C$5:$C$22,J153,LISTY!$D$5:$D$22,K153)=0,"NIEZGODNY TERMIN",IFERROR(INDEX(LISTY!$E$5:$E$22,MATCH(K153,LISTY!$D$5:$D$22,0)),"NIEZGODNY TERMIN")))</f>
        <v/>
      </c>
      <c r="M153" s="19" t="str">
        <f t="shared" si="5"/>
        <v/>
      </c>
      <c r="N153" s="24" t="str">
        <f>IF(COUNTA(B153:K153)=0,"",IF($C$7="","DO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format",IF(B153="","DO POPRAWY: Imię (B)",IF(C153="","DO POPRAWY: Nazwisko (C)",IF(D153="","DO POPRAWY: E-mail uczelniany (D)",IF(OR(LEN(D153)-LEN(SUBSTITUTE(D153,"@",""))&lt;&gt;1,IFERROR(FIND("@",D153),0)&lt;2,IFERROR(FIND(".",D153,FIND("@",D153)+2),0)=0,ISNUMBER(SEARCH(" ",D153))),"DO POPRAWY: E-mail uczelniany (D) – format",IF(ISERROR(SEARCH(";"&amp;LOWER(TRIM(MID(D153,FIND("@",D153)+1,128)))&amp;";",";"&amp;SUBSTITUTE(LOWER($C$8)," ","")&amp;";")),"DO POPRAWY: E-mail (D) / domeny (C8)",IF(E153="","DO POPRAWY: Kierunek studiów (E)",IF(F153="","DO POPRAWY: Poziom studiów (F)",IF(COUNTIF(LISTY!$H$5:$H$7,F153)=0,"DO POPRAWY: Poziom studiów (F) – wybierz z listy",IF(G153="","DO POPRAWY: Rok studiów (G)",IF(IF(F153="I stopnia",COUNTIF(LISTY!$M$5:$M$8,G153),IF(F153="II stopnia",COUNTIF(LISTY!$N$5:$N$7,G153),COUNTIF(LISTY!$O$5:$O$10,G153)))=0,"DO POPRAWY: Rok studiów (G) – wybierz ponownie",IF(H153="","DO POPRAWY: Status studenta (H)",IF(H153&lt;&gt;"TAK","DO POPRAWY: Status studenta (H) – brak uprawnień",IF(I153="","DO POPRAWY: Obywatelstwo polskie (I)",IF(I153&lt;&gt;"TAK","DO POPRAWY: Obywatelstwo polskie (I) – brak uprawnień",IF(J153="","DO POPRAWY: Szkolenie (J)",IF(COUNTIF(LISTY!$A$5:$A$7,J153)=0,"DO POPRAWY: Szkolenie (J) – wybierz z listy",IF(K153="","DO POPRAWY: Termin (K)",IF(COUNTIFS(LISTY!$C$5:$C$22,J153,LISTY!$D$5:$D$22,K153)=0,"DO POPRAWY: Termin (K) – wybierz ponownie",IF(COUNTIFS(LISTY!$C$5:$C$22,J153,LISTY!$D$5:$D$22,K153,LISTY!$E$5:$E$22,L153)=0,"DO POPRAWY: Godziny szkolenia (L)",IF(COUNTIFS($D$12:$D$411,D153,$J$12:$J$411,J153)&gt;1,"DO POPRAWY: Szkolenie (J) – drugi termin tej tematyki","OK")))))))))))))))))))))))))))</f>
        <v/>
      </c>
    </row>
    <row r="154" spans="1:14" ht="28.8" customHeight="1">
      <c r="A154" s="19" t="str">
        <f t="shared" si="4"/>
        <v/>
      </c>
      <c r="B154" s="20"/>
      <c r="C154" s="20"/>
      <c r="D154" s="20"/>
      <c r="E154" s="20"/>
      <c r="F154" s="21"/>
      <c r="G154" s="22"/>
      <c r="H154" s="21"/>
      <c r="I154" s="21"/>
      <c r="J154" s="20"/>
      <c r="K154" s="23"/>
      <c r="L154" s="19" t="str">
        <f>IF(OR(J154="",K154=""),"",IF(COUNTIFS(LISTY!$C$5:$C$22,J154,LISTY!$D$5:$D$22,K154)=0,"NIEZGODNY TERMIN",IFERROR(INDEX(LISTY!$E$5:$E$22,MATCH(K154,LISTY!$D$5:$D$22,0)),"NIEZGODNY TERMIN")))</f>
        <v/>
      </c>
      <c r="M154" s="19" t="str">
        <f t="shared" si="5"/>
        <v/>
      </c>
      <c r="N154" s="24" t="str">
        <f>IF(COUNTA(B154:K154)=0,"",IF($C$7="","DO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format",IF(B154="","DO POPRAWY: Imię (B)",IF(C154="","DO POPRAWY: Nazwisko (C)",IF(D154="","DO POPRAWY: E-mail uczelniany (D)",IF(OR(LEN(D154)-LEN(SUBSTITUTE(D154,"@",""))&lt;&gt;1,IFERROR(FIND("@",D154),0)&lt;2,IFERROR(FIND(".",D154,FIND("@",D154)+2),0)=0,ISNUMBER(SEARCH(" ",D154))),"DO POPRAWY: E-mail uczelniany (D) – format",IF(ISERROR(SEARCH(";"&amp;LOWER(TRIM(MID(D154,FIND("@",D154)+1,128)))&amp;";",";"&amp;SUBSTITUTE(LOWER($C$8)," ","")&amp;";")),"DO POPRAWY: E-mail (D) / domeny (C8)",IF(E154="","DO POPRAWY: Kierunek studiów (E)",IF(F154="","DO POPRAWY: Poziom studiów (F)",IF(COUNTIF(LISTY!$H$5:$H$7,F154)=0,"DO POPRAWY: Poziom studiów (F) – wybierz z listy",IF(G154="","DO POPRAWY: Rok studiów (G)",IF(IF(F154="I stopnia",COUNTIF(LISTY!$M$5:$M$8,G154),IF(F154="II stopnia",COUNTIF(LISTY!$N$5:$N$7,G154),COUNTIF(LISTY!$O$5:$O$10,G154)))=0,"DO POPRAWY: Rok studiów (G) – wybierz ponownie",IF(H154="","DO POPRAWY: Status studenta (H)",IF(H154&lt;&gt;"TAK","DO POPRAWY: Status studenta (H) – brak uprawnień",IF(I154="","DO POPRAWY: Obywatelstwo polskie (I)",IF(I154&lt;&gt;"TAK","DO POPRAWY: Obywatelstwo polskie (I) – brak uprawnień",IF(J154="","DO POPRAWY: Szkolenie (J)",IF(COUNTIF(LISTY!$A$5:$A$7,J154)=0,"DO POPRAWY: Szkolenie (J) – wybierz z listy",IF(K154="","DO POPRAWY: Termin (K)",IF(COUNTIFS(LISTY!$C$5:$C$22,J154,LISTY!$D$5:$D$22,K154)=0,"DO POPRAWY: Termin (K) – wybierz ponownie",IF(COUNTIFS(LISTY!$C$5:$C$22,J154,LISTY!$D$5:$D$22,K154,LISTY!$E$5:$E$22,L154)=0,"DO POPRAWY: Godziny szkolenia (L)",IF(COUNTIFS($D$12:$D$411,D154,$J$12:$J$411,J154)&gt;1,"DO POPRAWY: Szkolenie (J) – drugi termin tej tematyki","OK")))))))))))))))))))))))))))</f>
        <v/>
      </c>
    </row>
    <row r="155" spans="1:14" ht="28.8" customHeight="1">
      <c r="A155" s="19" t="str">
        <f t="shared" si="4"/>
        <v/>
      </c>
      <c r="B155" s="20"/>
      <c r="C155" s="20"/>
      <c r="D155" s="20"/>
      <c r="E155" s="20"/>
      <c r="F155" s="21"/>
      <c r="G155" s="22"/>
      <c r="H155" s="21"/>
      <c r="I155" s="21"/>
      <c r="J155" s="20"/>
      <c r="K155" s="23"/>
      <c r="L155" s="19" t="str">
        <f>IF(OR(J155="",K155=""),"",IF(COUNTIFS(LISTY!$C$5:$C$22,J155,LISTY!$D$5:$D$22,K155)=0,"NIEZGODNY TERMIN",IFERROR(INDEX(LISTY!$E$5:$E$22,MATCH(K155,LISTY!$D$5:$D$22,0)),"NIEZGODNY TERMIN")))</f>
        <v/>
      </c>
      <c r="M155" s="19" t="str">
        <f t="shared" si="5"/>
        <v/>
      </c>
      <c r="N155" s="24" t="str">
        <f>IF(COUNTA(B155:K155)=0,"",IF($C$7="","DO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format",IF(B155="","DO POPRAWY: Imię (B)",IF(C155="","DO POPRAWY: Nazwisko (C)",IF(D155="","DO POPRAWY: E-mail uczelniany (D)",IF(OR(LEN(D155)-LEN(SUBSTITUTE(D155,"@",""))&lt;&gt;1,IFERROR(FIND("@",D155),0)&lt;2,IFERROR(FIND(".",D155,FIND("@",D155)+2),0)=0,ISNUMBER(SEARCH(" ",D155))),"DO POPRAWY: E-mail uczelniany (D) – format",IF(ISERROR(SEARCH(";"&amp;LOWER(TRIM(MID(D155,FIND("@",D155)+1,128)))&amp;";",";"&amp;SUBSTITUTE(LOWER($C$8)," ","")&amp;";")),"DO POPRAWY: E-mail (D) / domeny (C8)",IF(E155="","DO POPRAWY: Kierunek studiów (E)",IF(F155="","DO POPRAWY: Poziom studiów (F)",IF(COUNTIF(LISTY!$H$5:$H$7,F155)=0,"DO POPRAWY: Poziom studiów (F) – wybierz z listy",IF(G155="","DO POPRAWY: Rok studiów (G)",IF(IF(F155="I stopnia",COUNTIF(LISTY!$M$5:$M$8,G155),IF(F155="II stopnia",COUNTIF(LISTY!$N$5:$N$7,G155),COUNTIF(LISTY!$O$5:$O$10,G155)))=0,"DO POPRAWY: Rok studiów (G) – wybierz ponownie",IF(H155="","DO POPRAWY: Status studenta (H)",IF(H155&lt;&gt;"TAK","DO POPRAWY: Status studenta (H) – brak uprawnień",IF(I155="","DO POPRAWY: Obywatelstwo polskie (I)",IF(I155&lt;&gt;"TAK","DO POPRAWY: Obywatelstwo polskie (I) – brak uprawnień",IF(J155="","DO POPRAWY: Szkolenie (J)",IF(COUNTIF(LISTY!$A$5:$A$7,J155)=0,"DO POPRAWY: Szkolenie (J) – wybierz z listy",IF(K155="","DO POPRAWY: Termin (K)",IF(COUNTIFS(LISTY!$C$5:$C$22,J155,LISTY!$D$5:$D$22,K155)=0,"DO POPRAWY: Termin (K) – wybierz ponownie",IF(COUNTIFS(LISTY!$C$5:$C$22,J155,LISTY!$D$5:$D$22,K155,LISTY!$E$5:$E$22,L155)=0,"DO POPRAWY: Godziny szkolenia (L)",IF(COUNTIFS($D$12:$D$411,D155,$J$12:$J$411,J155)&gt;1,"DO POPRAWY: Szkolenie (J) – drugi termin tej tematyki","OK")))))))))))))))))))))))))))</f>
        <v/>
      </c>
    </row>
    <row r="156" spans="1:14" ht="28.8" customHeight="1">
      <c r="A156" s="19" t="str">
        <f t="shared" si="4"/>
        <v/>
      </c>
      <c r="B156" s="20"/>
      <c r="C156" s="20"/>
      <c r="D156" s="20"/>
      <c r="E156" s="20"/>
      <c r="F156" s="21"/>
      <c r="G156" s="22"/>
      <c r="H156" s="21"/>
      <c r="I156" s="21"/>
      <c r="J156" s="20"/>
      <c r="K156" s="23"/>
      <c r="L156" s="19" t="str">
        <f>IF(OR(J156="",K156=""),"",IF(COUNTIFS(LISTY!$C$5:$C$22,J156,LISTY!$D$5:$D$22,K156)=0,"NIEZGODNY TERMIN",IFERROR(INDEX(LISTY!$E$5:$E$22,MATCH(K156,LISTY!$D$5:$D$22,0)),"NIEZGODNY TERMIN")))</f>
        <v/>
      </c>
      <c r="M156" s="19" t="str">
        <f t="shared" si="5"/>
        <v/>
      </c>
      <c r="N156" s="24" t="str">
        <f>IF(COUNTA(B156:K156)=0,"",IF($C$7="","DO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format",IF(B156="","DO POPRAWY: Imię (B)",IF(C156="","DO POPRAWY: Nazwisko (C)",IF(D156="","DO POPRAWY: E-mail uczelniany (D)",IF(OR(LEN(D156)-LEN(SUBSTITUTE(D156,"@",""))&lt;&gt;1,IFERROR(FIND("@",D156),0)&lt;2,IFERROR(FIND(".",D156,FIND("@",D156)+2),0)=0,ISNUMBER(SEARCH(" ",D156))),"DO POPRAWY: E-mail uczelniany (D) – format",IF(ISERROR(SEARCH(";"&amp;LOWER(TRIM(MID(D156,FIND("@",D156)+1,128)))&amp;";",";"&amp;SUBSTITUTE(LOWER($C$8)," ","")&amp;";")),"DO POPRAWY: E-mail (D) / domeny (C8)",IF(E156="","DO POPRAWY: Kierunek studiów (E)",IF(F156="","DO POPRAWY: Poziom studiów (F)",IF(COUNTIF(LISTY!$H$5:$H$7,F156)=0,"DO POPRAWY: Poziom studiów (F) – wybierz z listy",IF(G156="","DO POPRAWY: Rok studiów (G)",IF(IF(F156="I stopnia",COUNTIF(LISTY!$M$5:$M$8,G156),IF(F156="II stopnia",COUNTIF(LISTY!$N$5:$N$7,G156),COUNTIF(LISTY!$O$5:$O$10,G156)))=0,"DO POPRAWY: Rok studiów (G) – wybierz ponownie",IF(H156="","DO POPRAWY: Status studenta (H)",IF(H156&lt;&gt;"TAK","DO POPRAWY: Status studenta (H) – brak uprawnień",IF(I156="","DO POPRAWY: Obywatelstwo polskie (I)",IF(I156&lt;&gt;"TAK","DO POPRAWY: Obywatelstwo polskie (I) – brak uprawnień",IF(J156="","DO POPRAWY: Szkolenie (J)",IF(COUNTIF(LISTY!$A$5:$A$7,J156)=0,"DO POPRAWY: Szkolenie (J) – wybierz z listy",IF(K156="","DO POPRAWY: Termin (K)",IF(COUNTIFS(LISTY!$C$5:$C$22,J156,LISTY!$D$5:$D$22,K156)=0,"DO POPRAWY: Termin (K) – wybierz ponownie",IF(COUNTIFS(LISTY!$C$5:$C$22,J156,LISTY!$D$5:$D$22,K156,LISTY!$E$5:$E$22,L156)=0,"DO POPRAWY: Godziny szkolenia (L)",IF(COUNTIFS($D$12:$D$411,D156,$J$12:$J$411,J156)&gt;1,"DO POPRAWY: Szkolenie (J) – drugi termin tej tematyki","OK")))))))))))))))))))))))))))</f>
        <v/>
      </c>
    </row>
    <row r="157" spans="1:14" ht="28.8" customHeight="1">
      <c r="A157" s="19" t="str">
        <f t="shared" si="4"/>
        <v/>
      </c>
      <c r="B157" s="20"/>
      <c r="C157" s="20"/>
      <c r="D157" s="20"/>
      <c r="E157" s="20"/>
      <c r="F157" s="21"/>
      <c r="G157" s="22"/>
      <c r="H157" s="21"/>
      <c r="I157" s="21"/>
      <c r="J157" s="20"/>
      <c r="K157" s="23"/>
      <c r="L157" s="19" t="str">
        <f>IF(OR(J157="",K157=""),"",IF(COUNTIFS(LISTY!$C$5:$C$22,J157,LISTY!$D$5:$D$22,K157)=0,"NIEZGODNY TERMIN",IFERROR(INDEX(LISTY!$E$5:$E$22,MATCH(K157,LISTY!$D$5:$D$22,0)),"NIEZGODNY TERMIN")))</f>
        <v/>
      </c>
      <c r="M157" s="19" t="str">
        <f t="shared" si="5"/>
        <v/>
      </c>
      <c r="N157" s="24" t="str">
        <f>IF(COUNTA(B157:K157)=0,"",IF($C$7="","DO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format",IF(B157="","DO POPRAWY: Imię (B)",IF(C157="","DO POPRAWY: Nazwisko (C)",IF(D157="","DO POPRAWY: E-mail uczelniany (D)",IF(OR(LEN(D157)-LEN(SUBSTITUTE(D157,"@",""))&lt;&gt;1,IFERROR(FIND("@",D157),0)&lt;2,IFERROR(FIND(".",D157,FIND("@",D157)+2),0)=0,ISNUMBER(SEARCH(" ",D157))),"DO POPRAWY: E-mail uczelniany (D) – format",IF(ISERROR(SEARCH(";"&amp;LOWER(TRIM(MID(D157,FIND("@",D157)+1,128)))&amp;";",";"&amp;SUBSTITUTE(LOWER($C$8)," ","")&amp;";")),"DO POPRAWY: E-mail (D) / domeny (C8)",IF(E157="","DO POPRAWY: Kierunek studiów (E)",IF(F157="","DO POPRAWY: Poziom studiów (F)",IF(COUNTIF(LISTY!$H$5:$H$7,F157)=0,"DO POPRAWY: Poziom studiów (F) – wybierz z listy",IF(G157="","DO POPRAWY: Rok studiów (G)",IF(IF(F157="I stopnia",COUNTIF(LISTY!$M$5:$M$8,G157),IF(F157="II stopnia",COUNTIF(LISTY!$N$5:$N$7,G157),COUNTIF(LISTY!$O$5:$O$10,G157)))=0,"DO POPRAWY: Rok studiów (G) – wybierz ponownie",IF(H157="","DO POPRAWY: Status studenta (H)",IF(H157&lt;&gt;"TAK","DO POPRAWY: Status studenta (H) – brak uprawnień",IF(I157="","DO POPRAWY: Obywatelstwo polskie (I)",IF(I157&lt;&gt;"TAK","DO POPRAWY: Obywatelstwo polskie (I) – brak uprawnień",IF(J157="","DO POPRAWY: Szkolenie (J)",IF(COUNTIF(LISTY!$A$5:$A$7,J157)=0,"DO POPRAWY: Szkolenie (J) – wybierz z listy",IF(K157="","DO POPRAWY: Termin (K)",IF(COUNTIFS(LISTY!$C$5:$C$22,J157,LISTY!$D$5:$D$22,K157)=0,"DO POPRAWY: Termin (K) – wybierz ponownie",IF(COUNTIFS(LISTY!$C$5:$C$22,J157,LISTY!$D$5:$D$22,K157,LISTY!$E$5:$E$22,L157)=0,"DO POPRAWY: Godziny szkolenia (L)",IF(COUNTIFS($D$12:$D$411,D157,$J$12:$J$411,J157)&gt;1,"DO POPRAWY: Szkolenie (J) – drugi termin tej tematyki","OK")))))))))))))))))))))))))))</f>
        <v/>
      </c>
    </row>
    <row r="158" spans="1:14" ht="28.8" customHeight="1">
      <c r="A158" s="19" t="str">
        <f t="shared" si="4"/>
        <v/>
      </c>
      <c r="B158" s="20"/>
      <c r="C158" s="20"/>
      <c r="D158" s="20"/>
      <c r="E158" s="20"/>
      <c r="F158" s="21"/>
      <c r="G158" s="22"/>
      <c r="H158" s="21"/>
      <c r="I158" s="21"/>
      <c r="J158" s="20"/>
      <c r="K158" s="23"/>
      <c r="L158" s="19" t="str">
        <f>IF(OR(J158="",K158=""),"",IF(COUNTIFS(LISTY!$C$5:$C$22,J158,LISTY!$D$5:$D$22,K158)=0,"NIEZGODNY TERMIN",IFERROR(INDEX(LISTY!$E$5:$E$22,MATCH(K158,LISTY!$D$5:$D$22,0)),"NIEZGODNY TERMIN")))</f>
        <v/>
      </c>
      <c r="M158" s="19" t="str">
        <f t="shared" si="5"/>
        <v/>
      </c>
      <c r="N158" s="24" t="str">
        <f>IF(COUNTA(B158:K158)=0,"",IF($C$7="","DO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format",IF(B158="","DO POPRAWY: Imię (B)",IF(C158="","DO POPRAWY: Nazwisko (C)",IF(D158="","DO POPRAWY: E-mail uczelniany (D)",IF(OR(LEN(D158)-LEN(SUBSTITUTE(D158,"@",""))&lt;&gt;1,IFERROR(FIND("@",D158),0)&lt;2,IFERROR(FIND(".",D158,FIND("@",D158)+2),0)=0,ISNUMBER(SEARCH(" ",D158))),"DO POPRAWY: E-mail uczelniany (D) – format",IF(ISERROR(SEARCH(";"&amp;LOWER(TRIM(MID(D158,FIND("@",D158)+1,128)))&amp;";",";"&amp;SUBSTITUTE(LOWER($C$8)," ","")&amp;";")),"DO POPRAWY: E-mail (D) / domeny (C8)",IF(E158="","DO POPRAWY: Kierunek studiów (E)",IF(F158="","DO POPRAWY: Poziom studiów (F)",IF(COUNTIF(LISTY!$H$5:$H$7,F158)=0,"DO POPRAWY: Poziom studiów (F) – wybierz z listy",IF(G158="","DO POPRAWY: Rok studiów (G)",IF(IF(F158="I stopnia",COUNTIF(LISTY!$M$5:$M$8,G158),IF(F158="II stopnia",COUNTIF(LISTY!$N$5:$N$7,G158),COUNTIF(LISTY!$O$5:$O$10,G158)))=0,"DO POPRAWY: Rok studiów (G) – wybierz ponownie",IF(H158="","DO POPRAWY: Status studenta (H)",IF(H158&lt;&gt;"TAK","DO POPRAWY: Status studenta (H) – brak uprawnień",IF(I158="","DO POPRAWY: Obywatelstwo polskie (I)",IF(I158&lt;&gt;"TAK","DO POPRAWY: Obywatelstwo polskie (I) – brak uprawnień",IF(J158="","DO POPRAWY: Szkolenie (J)",IF(COUNTIF(LISTY!$A$5:$A$7,J158)=0,"DO POPRAWY: Szkolenie (J) – wybierz z listy",IF(K158="","DO POPRAWY: Termin (K)",IF(COUNTIFS(LISTY!$C$5:$C$22,J158,LISTY!$D$5:$D$22,K158)=0,"DO POPRAWY: Termin (K) – wybierz ponownie",IF(COUNTIFS(LISTY!$C$5:$C$22,J158,LISTY!$D$5:$D$22,K158,LISTY!$E$5:$E$22,L158)=0,"DO POPRAWY: Godziny szkolenia (L)",IF(COUNTIFS($D$12:$D$411,D158,$J$12:$J$411,J158)&gt;1,"DO POPRAWY: Szkolenie (J) – drugi termin tej tematyki","OK")))))))))))))))))))))))))))</f>
        <v/>
      </c>
    </row>
    <row r="159" spans="1:14" ht="28.8" customHeight="1">
      <c r="A159" s="19" t="str">
        <f t="shared" si="4"/>
        <v/>
      </c>
      <c r="B159" s="20"/>
      <c r="C159" s="20"/>
      <c r="D159" s="20"/>
      <c r="E159" s="20"/>
      <c r="F159" s="21"/>
      <c r="G159" s="22"/>
      <c r="H159" s="21"/>
      <c r="I159" s="21"/>
      <c r="J159" s="20"/>
      <c r="K159" s="23"/>
      <c r="L159" s="19" t="str">
        <f>IF(OR(J159="",K159=""),"",IF(COUNTIFS(LISTY!$C$5:$C$22,J159,LISTY!$D$5:$D$22,K159)=0,"NIEZGODNY TERMIN",IFERROR(INDEX(LISTY!$E$5:$E$22,MATCH(K159,LISTY!$D$5:$D$22,0)),"NIEZGODNY TERMIN")))</f>
        <v/>
      </c>
      <c r="M159" s="19" t="str">
        <f t="shared" si="5"/>
        <v/>
      </c>
      <c r="N159" s="24" t="str">
        <f>IF(COUNTA(B159:K159)=0,"",IF($C$7="","DO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format",IF(B159="","DO POPRAWY: Imię (B)",IF(C159="","DO POPRAWY: Nazwisko (C)",IF(D159="","DO POPRAWY: E-mail uczelniany (D)",IF(OR(LEN(D159)-LEN(SUBSTITUTE(D159,"@",""))&lt;&gt;1,IFERROR(FIND("@",D159),0)&lt;2,IFERROR(FIND(".",D159,FIND("@",D159)+2),0)=0,ISNUMBER(SEARCH(" ",D159))),"DO POPRAWY: E-mail uczelniany (D) – format",IF(ISERROR(SEARCH(";"&amp;LOWER(TRIM(MID(D159,FIND("@",D159)+1,128)))&amp;";",";"&amp;SUBSTITUTE(LOWER($C$8)," ","")&amp;";")),"DO POPRAWY: E-mail (D) / domeny (C8)",IF(E159="","DO POPRAWY: Kierunek studiów (E)",IF(F159="","DO POPRAWY: Poziom studiów (F)",IF(COUNTIF(LISTY!$H$5:$H$7,F159)=0,"DO POPRAWY: Poziom studiów (F) – wybierz z listy",IF(G159="","DO POPRAWY: Rok studiów (G)",IF(IF(F159="I stopnia",COUNTIF(LISTY!$M$5:$M$8,G159),IF(F159="II stopnia",COUNTIF(LISTY!$N$5:$N$7,G159),COUNTIF(LISTY!$O$5:$O$10,G159)))=0,"DO POPRAWY: Rok studiów (G) – wybierz ponownie",IF(H159="","DO POPRAWY: Status studenta (H)",IF(H159&lt;&gt;"TAK","DO POPRAWY: Status studenta (H) – brak uprawnień",IF(I159="","DO POPRAWY: Obywatelstwo polskie (I)",IF(I159&lt;&gt;"TAK","DO POPRAWY: Obywatelstwo polskie (I) – brak uprawnień",IF(J159="","DO POPRAWY: Szkolenie (J)",IF(COUNTIF(LISTY!$A$5:$A$7,J159)=0,"DO POPRAWY: Szkolenie (J) – wybierz z listy",IF(K159="","DO POPRAWY: Termin (K)",IF(COUNTIFS(LISTY!$C$5:$C$22,J159,LISTY!$D$5:$D$22,K159)=0,"DO POPRAWY: Termin (K) – wybierz ponownie",IF(COUNTIFS(LISTY!$C$5:$C$22,J159,LISTY!$D$5:$D$22,K159,LISTY!$E$5:$E$22,L159)=0,"DO POPRAWY: Godziny szkolenia (L)",IF(COUNTIFS($D$12:$D$411,D159,$J$12:$J$411,J159)&gt;1,"DO POPRAWY: Szkolenie (J) – drugi termin tej tematyki","OK")))))))))))))))))))))))))))</f>
        <v/>
      </c>
    </row>
    <row r="160" spans="1:14" ht="28.8" customHeight="1">
      <c r="A160" s="19" t="str">
        <f t="shared" si="4"/>
        <v/>
      </c>
      <c r="B160" s="20"/>
      <c r="C160" s="20"/>
      <c r="D160" s="20"/>
      <c r="E160" s="20"/>
      <c r="F160" s="21"/>
      <c r="G160" s="22"/>
      <c r="H160" s="21"/>
      <c r="I160" s="21"/>
      <c r="J160" s="20"/>
      <c r="K160" s="23"/>
      <c r="L160" s="19" t="str">
        <f>IF(OR(J160="",K160=""),"",IF(COUNTIFS(LISTY!$C$5:$C$22,J160,LISTY!$D$5:$D$22,K160)=0,"NIEZGODNY TERMIN",IFERROR(INDEX(LISTY!$E$5:$E$22,MATCH(K160,LISTY!$D$5:$D$22,0)),"NIEZGODNY TERMIN")))</f>
        <v/>
      </c>
      <c r="M160" s="19" t="str">
        <f t="shared" si="5"/>
        <v/>
      </c>
      <c r="N160" s="24" t="str">
        <f>IF(COUNTA(B160:K160)=0,"",IF($C$7="","DO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format",IF(B160="","DO POPRAWY: Imię (B)",IF(C160="","DO POPRAWY: Nazwisko (C)",IF(D160="","DO POPRAWY: E-mail uczelniany (D)",IF(OR(LEN(D160)-LEN(SUBSTITUTE(D160,"@",""))&lt;&gt;1,IFERROR(FIND("@",D160),0)&lt;2,IFERROR(FIND(".",D160,FIND("@",D160)+2),0)=0,ISNUMBER(SEARCH(" ",D160))),"DO POPRAWY: E-mail uczelniany (D) – format",IF(ISERROR(SEARCH(";"&amp;LOWER(TRIM(MID(D160,FIND("@",D160)+1,128)))&amp;";",";"&amp;SUBSTITUTE(LOWER($C$8)," ","")&amp;";")),"DO POPRAWY: E-mail (D) / domeny (C8)",IF(E160="","DO POPRAWY: Kierunek studiów (E)",IF(F160="","DO POPRAWY: Poziom studiów (F)",IF(COUNTIF(LISTY!$H$5:$H$7,F160)=0,"DO POPRAWY: Poziom studiów (F) – wybierz z listy",IF(G160="","DO POPRAWY: Rok studiów (G)",IF(IF(F160="I stopnia",COUNTIF(LISTY!$M$5:$M$8,G160),IF(F160="II stopnia",COUNTIF(LISTY!$N$5:$N$7,G160),COUNTIF(LISTY!$O$5:$O$10,G160)))=0,"DO POPRAWY: Rok studiów (G) – wybierz ponownie",IF(H160="","DO POPRAWY: Status studenta (H)",IF(H160&lt;&gt;"TAK","DO POPRAWY: Status studenta (H) – brak uprawnień",IF(I160="","DO POPRAWY: Obywatelstwo polskie (I)",IF(I160&lt;&gt;"TAK","DO POPRAWY: Obywatelstwo polskie (I) – brak uprawnień",IF(J160="","DO POPRAWY: Szkolenie (J)",IF(COUNTIF(LISTY!$A$5:$A$7,J160)=0,"DO POPRAWY: Szkolenie (J) – wybierz z listy",IF(K160="","DO POPRAWY: Termin (K)",IF(COUNTIFS(LISTY!$C$5:$C$22,J160,LISTY!$D$5:$D$22,K160)=0,"DO POPRAWY: Termin (K) – wybierz ponownie",IF(COUNTIFS(LISTY!$C$5:$C$22,J160,LISTY!$D$5:$D$22,K160,LISTY!$E$5:$E$22,L160)=0,"DO POPRAWY: Godziny szkolenia (L)",IF(COUNTIFS($D$12:$D$411,D160,$J$12:$J$411,J160)&gt;1,"DO POPRAWY: Szkolenie (J) – drugi termin tej tematyki","OK")))))))))))))))))))))))))))</f>
        <v/>
      </c>
    </row>
    <row r="161" spans="1:14" ht="28.8" customHeight="1">
      <c r="A161" s="19" t="str">
        <f t="shared" si="4"/>
        <v/>
      </c>
      <c r="B161" s="20"/>
      <c r="C161" s="20"/>
      <c r="D161" s="20"/>
      <c r="E161" s="20"/>
      <c r="F161" s="21"/>
      <c r="G161" s="22"/>
      <c r="H161" s="21"/>
      <c r="I161" s="21"/>
      <c r="J161" s="20"/>
      <c r="K161" s="23"/>
      <c r="L161" s="19" t="str">
        <f>IF(OR(J161="",K161=""),"",IF(COUNTIFS(LISTY!$C$5:$C$22,J161,LISTY!$D$5:$D$22,K161)=0,"NIEZGODNY TERMIN",IFERROR(INDEX(LISTY!$E$5:$E$22,MATCH(K161,LISTY!$D$5:$D$22,0)),"NIEZGODNY TERMIN")))</f>
        <v/>
      </c>
      <c r="M161" s="19" t="str">
        <f t="shared" si="5"/>
        <v/>
      </c>
      <c r="N161" s="24" t="str">
        <f>IF(COUNTA(B161:K161)=0,"",IF($C$7="","DO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format",IF(B161="","DO POPRAWY: Imię (B)",IF(C161="","DO POPRAWY: Nazwisko (C)",IF(D161="","DO POPRAWY: E-mail uczelniany (D)",IF(OR(LEN(D161)-LEN(SUBSTITUTE(D161,"@",""))&lt;&gt;1,IFERROR(FIND("@",D161),0)&lt;2,IFERROR(FIND(".",D161,FIND("@",D161)+2),0)=0,ISNUMBER(SEARCH(" ",D161))),"DO POPRAWY: E-mail uczelniany (D) – format",IF(ISERROR(SEARCH(";"&amp;LOWER(TRIM(MID(D161,FIND("@",D161)+1,128)))&amp;";",";"&amp;SUBSTITUTE(LOWER($C$8)," ","")&amp;";")),"DO POPRAWY: E-mail (D) / domeny (C8)",IF(E161="","DO POPRAWY: Kierunek studiów (E)",IF(F161="","DO POPRAWY: Poziom studiów (F)",IF(COUNTIF(LISTY!$H$5:$H$7,F161)=0,"DO POPRAWY: Poziom studiów (F) – wybierz z listy",IF(G161="","DO POPRAWY: Rok studiów (G)",IF(IF(F161="I stopnia",COUNTIF(LISTY!$M$5:$M$8,G161),IF(F161="II stopnia",COUNTIF(LISTY!$N$5:$N$7,G161),COUNTIF(LISTY!$O$5:$O$10,G161)))=0,"DO POPRAWY: Rok studiów (G) – wybierz ponownie",IF(H161="","DO POPRAWY: Status studenta (H)",IF(H161&lt;&gt;"TAK","DO POPRAWY: Status studenta (H) – brak uprawnień",IF(I161="","DO POPRAWY: Obywatelstwo polskie (I)",IF(I161&lt;&gt;"TAK","DO POPRAWY: Obywatelstwo polskie (I) – brak uprawnień",IF(J161="","DO POPRAWY: Szkolenie (J)",IF(COUNTIF(LISTY!$A$5:$A$7,J161)=0,"DO POPRAWY: Szkolenie (J) – wybierz z listy",IF(K161="","DO POPRAWY: Termin (K)",IF(COUNTIFS(LISTY!$C$5:$C$22,J161,LISTY!$D$5:$D$22,K161)=0,"DO POPRAWY: Termin (K) – wybierz ponownie",IF(COUNTIFS(LISTY!$C$5:$C$22,J161,LISTY!$D$5:$D$22,K161,LISTY!$E$5:$E$22,L161)=0,"DO POPRAWY: Godziny szkolenia (L)",IF(COUNTIFS($D$12:$D$411,D161,$J$12:$J$411,J161)&gt;1,"DO POPRAWY: Szkolenie (J) – drugi termin tej tematyki","OK")))))))))))))))))))))))))))</f>
        <v/>
      </c>
    </row>
    <row r="162" spans="1:14" ht="28.8" customHeight="1">
      <c r="A162" s="19" t="str">
        <f t="shared" si="4"/>
        <v/>
      </c>
      <c r="B162" s="20"/>
      <c r="C162" s="20"/>
      <c r="D162" s="20"/>
      <c r="E162" s="20"/>
      <c r="F162" s="21"/>
      <c r="G162" s="22"/>
      <c r="H162" s="21"/>
      <c r="I162" s="21"/>
      <c r="J162" s="20"/>
      <c r="K162" s="23"/>
      <c r="L162" s="19" t="str">
        <f>IF(OR(J162="",K162=""),"",IF(COUNTIFS(LISTY!$C$5:$C$22,J162,LISTY!$D$5:$D$22,K162)=0,"NIEZGODNY TERMIN",IFERROR(INDEX(LISTY!$E$5:$E$22,MATCH(K162,LISTY!$D$5:$D$22,0)),"NIEZGODNY TERMIN")))</f>
        <v/>
      </c>
      <c r="M162" s="19" t="str">
        <f t="shared" si="5"/>
        <v/>
      </c>
      <c r="N162" s="24" t="str">
        <f>IF(COUNTA(B162:K162)=0,"",IF($C$7="","DO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format",IF(B162="","DO POPRAWY: Imię (B)",IF(C162="","DO POPRAWY: Nazwisko (C)",IF(D162="","DO POPRAWY: E-mail uczelniany (D)",IF(OR(LEN(D162)-LEN(SUBSTITUTE(D162,"@",""))&lt;&gt;1,IFERROR(FIND("@",D162),0)&lt;2,IFERROR(FIND(".",D162,FIND("@",D162)+2),0)=0,ISNUMBER(SEARCH(" ",D162))),"DO POPRAWY: E-mail uczelniany (D) – format",IF(ISERROR(SEARCH(";"&amp;LOWER(TRIM(MID(D162,FIND("@",D162)+1,128)))&amp;";",";"&amp;SUBSTITUTE(LOWER($C$8)," ","")&amp;";")),"DO POPRAWY: E-mail (D) / domeny (C8)",IF(E162="","DO POPRAWY: Kierunek studiów (E)",IF(F162="","DO POPRAWY: Poziom studiów (F)",IF(COUNTIF(LISTY!$H$5:$H$7,F162)=0,"DO POPRAWY: Poziom studiów (F) – wybierz z listy",IF(G162="","DO POPRAWY: Rok studiów (G)",IF(IF(F162="I stopnia",COUNTIF(LISTY!$M$5:$M$8,G162),IF(F162="II stopnia",COUNTIF(LISTY!$N$5:$N$7,G162),COUNTIF(LISTY!$O$5:$O$10,G162)))=0,"DO POPRAWY: Rok studiów (G) – wybierz ponownie",IF(H162="","DO POPRAWY: Status studenta (H)",IF(H162&lt;&gt;"TAK","DO POPRAWY: Status studenta (H) – brak uprawnień",IF(I162="","DO POPRAWY: Obywatelstwo polskie (I)",IF(I162&lt;&gt;"TAK","DO POPRAWY: Obywatelstwo polskie (I) – brak uprawnień",IF(J162="","DO POPRAWY: Szkolenie (J)",IF(COUNTIF(LISTY!$A$5:$A$7,J162)=0,"DO POPRAWY: Szkolenie (J) – wybierz z listy",IF(K162="","DO POPRAWY: Termin (K)",IF(COUNTIFS(LISTY!$C$5:$C$22,J162,LISTY!$D$5:$D$22,K162)=0,"DO POPRAWY: Termin (K) – wybierz ponownie",IF(COUNTIFS(LISTY!$C$5:$C$22,J162,LISTY!$D$5:$D$22,K162,LISTY!$E$5:$E$22,L162)=0,"DO POPRAWY: Godziny szkolenia (L)",IF(COUNTIFS($D$12:$D$411,D162,$J$12:$J$411,J162)&gt;1,"DO POPRAWY: Szkolenie (J) – drugi termin tej tematyki","OK")))))))))))))))))))))))))))</f>
        <v/>
      </c>
    </row>
    <row r="163" spans="1:14" ht="28.8" customHeight="1">
      <c r="A163" s="19" t="str">
        <f t="shared" si="4"/>
        <v/>
      </c>
      <c r="B163" s="20"/>
      <c r="C163" s="20"/>
      <c r="D163" s="20"/>
      <c r="E163" s="20"/>
      <c r="F163" s="21"/>
      <c r="G163" s="22"/>
      <c r="H163" s="21"/>
      <c r="I163" s="21"/>
      <c r="J163" s="20"/>
      <c r="K163" s="23"/>
      <c r="L163" s="19" t="str">
        <f>IF(OR(J163="",K163=""),"",IF(COUNTIFS(LISTY!$C$5:$C$22,J163,LISTY!$D$5:$D$22,K163)=0,"NIEZGODNY TERMIN",IFERROR(INDEX(LISTY!$E$5:$E$22,MATCH(K163,LISTY!$D$5:$D$22,0)),"NIEZGODNY TERMIN")))</f>
        <v/>
      </c>
      <c r="M163" s="19" t="str">
        <f t="shared" si="5"/>
        <v/>
      </c>
      <c r="N163" s="24" t="str">
        <f>IF(COUNTA(B163:K163)=0,"",IF($C$7="","DO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format",IF(B163="","DO POPRAWY: Imię (B)",IF(C163="","DO POPRAWY: Nazwisko (C)",IF(D163="","DO POPRAWY: E-mail uczelniany (D)",IF(OR(LEN(D163)-LEN(SUBSTITUTE(D163,"@",""))&lt;&gt;1,IFERROR(FIND("@",D163),0)&lt;2,IFERROR(FIND(".",D163,FIND("@",D163)+2),0)=0,ISNUMBER(SEARCH(" ",D163))),"DO POPRAWY: E-mail uczelniany (D) – format",IF(ISERROR(SEARCH(";"&amp;LOWER(TRIM(MID(D163,FIND("@",D163)+1,128)))&amp;";",";"&amp;SUBSTITUTE(LOWER($C$8)," ","")&amp;";")),"DO POPRAWY: E-mail (D) / domeny (C8)",IF(E163="","DO POPRAWY: Kierunek studiów (E)",IF(F163="","DO POPRAWY: Poziom studiów (F)",IF(COUNTIF(LISTY!$H$5:$H$7,F163)=0,"DO POPRAWY: Poziom studiów (F) – wybierz z listy",IF(G163="","DO POPRAWY: Rok studiów (G)",IF(IF(F163="I stopnia",COUNTIF(LISTY!$M$5:$M$8,G163),IF(F163="II stopnia",COUNTIF(LISTY!$N$5:$N$7,G163),COUNTIF(LISTY!$O$5:$O$10,G163)))=0,"DO POPRAWY: Rok studiów (G) – wybierz ponownie",IF(H163="","DO POPRAWY: Status studenta (H)",IF(H163&lt;&gt;"TAK","DO POPRAWY: Status studenta (H) – brak uprawnień",IF(I163="","DO POPRAWY: Obywatelstwo polskie (I)",IF(I163&lt;&gt;"TAK","DO POPRAWY: Obywatelstwo polskie (I) – brak uprawnień",IF(J163="","DO POPRAWY: Szkolenie (J)",IF(COUNTIF(LISTY!$A$5:$A$7,J163)=0,"DO POPRAWY: Szkolenie (J) – wybierz z listy",IF(K163="","DO POPRAWY: Termin (K)",IF(COUNTIFS(LISTY!$C$5:$C$22,J163,LISTY!$D$5:$D$22,K163)=0,"DO POPRAWY: Termin (K) – wybierz ponownie",IF(COUNTIFS(LISTY!$C$5:$C$22,J163,LISTY!$D$5:$D$22,K163,LISTY!$E$5:$E$22,L163)=0,"DO POPRAWY: Godziny szkolenia (L)",IF(COUNTIFS($D$12:$D$411,D163,$J$12:$J$411,J163)&gt;1,"DO POPRAWY: Szkolenie (J) – drugi termin tej tematyki","OK")))))))))))))))))))))))))))</f>
        <v/>
      </c>
    </row>
    <row r="164" spans="1:14" ht="28.8" customHeight="1">
      <c r="A164" s="19" t="str">
        <f t="shared" si="4"/>
        <v/>
      </c>
      <c r="B164" s="20"/>
      <c r="C164" s="20"/>
      <c r="D164" s="20"/>
      <c r="E164" s="20"/>
      <c r="F164" s="21"/>
      <c r="G164" s="22"/>
      <c r="H164" s="21"/>
      <c r="I164" s="21"/>
      <c r="J164" s="20"/>
      <c r="K164" s="23"/>
      <c r="L164" s="19" t="str">
        <f>IF(OR(J164="",K164=""),"",IF(COUNTIFS(LISTY!$C$5:$C$22,J164,LISTY!$D$5:$D$22,K164)=0,"NIEZGODNY TERMIN",IFERROR(INDEX(LISTY!$E$5:$E$22,MATCH(K164,LISTY!$D$5:$D$22,0)),"NIEZGODNY TERMIN")))</f>
        <v/>
      </c>
      <c r="M164" s="19" t="str">
        <f t="shared" si="5"/>
        <v/>
      </c>
      <c r="N164" s="24" t="str">
        <f>IF(COUNTA(B164:K164)=0,"",IF($C$7="","DO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format",IF(B164="","DO POPRAWY: Imię (B)",IF(C164="","DO POPRAWY: Nazwisko (C)",IF(D164="","DO POPRAWY: E-mail uczelniany (D)",IF(OR(LEN(D164)-LEN(SUBSTITUTE(D164,"@",""))&lt;&gt;1,IFERROR(FIND("@",D164),0)&lt;2,IFERROR(FIND(".",D164,FIND("@",D164)+2),0)=0,ISNUMBER(SEARCH(" ",D164))),"DO POPRAWY: E-mail uczelniany (D) – format",IF(ISERROR(SEARCH(";"&amp;LOWER(TRIM(MID(D164,FIND("@",D164)+1,128)))&amp;";",";"&amp;SUBSTITUTE(LOWER($C$8)," ","")&amp;";")),"DO POPRAWY: E-mail (D) / domeny (C8)",IF(E164="","DO POPRAWY: Kierunek studiów (E)",IF(F164="","DO POPRAWY: Poziom studiów (F)",IF(COUNTIF(LISTY!$H$5:$H$7,F164)=0,"DO POPRAWY: Poziom studiów (F) – wybierz z listy",IF(G164="","DO POPRAWY: Rok studiów (G)",IF(IF(F164="I stopnia",COUNTIF(LISTY!$M$5:$M$8,G164),IF(F164="II stopnia",COUNTIF(LISTY!$N$5:$N$7,G164),COUNTIF(LISTY!$O$5:$O$10,G164)))=0,"DO POPRAWY: Rok studiów (G) – wybierz ponownie",IF(H164="","DO POPRAWY: Status studenta (H)",IF(H164&lt;&gt;"TAK","DO POPRAWY: Status studenta (H) – brak uprawnień",IF(I164="","DO POPRAWY: Obywatelstwo polskie (I)",IF(I164&lt;&gt;"TAK","DO POPRAWY: Obywatelstwo polskie (I) – brak uprawnień",IF(J164="","DO POPRAWY: Szkolenie (J)",IF(COUNTIF(LISTY!$A$5:$A$7,J164)=0,"DO POPRAWY: Szkolenie (J) – wybierz z listy",IF(K164="","DO POPRAWY: Termin (K)",IF(COUNTIFS(LISTY!$C$5:$C$22,J164,LISTY!$D$5:$D$22,K164)=0,"DO POPRAWY: Termin (K) – wybierz ponownie",IF(COUNTIFS(LISTY!$C$5:$C$22,J164,LISTY!$D$5:$D$22,K164,LISTY!$E$5:$E$22,L164)=0,"DO POPRAWY: Godziny szkolenia (L)",IF(COUNTIFS($D$12:$D$411,D164,$J$12:$J$411,J164)&gt;1,"DO POPRAWY: Szkolenie (J) – drugi termin tej tematyki","OK")))))))))))))))))))))))))))</f>
        <v/>
      </c>
    </row>
    <row r="165" spans="1:14" ht="28.8" customHeight="1">
      <c r="A165" s="19" t="str">
        <f t="shared" si="4"/>
        <v/>
      </c>
      <c r="B165" s="20"/>
      <c r="C165" s="20"/>
      <c r="D165" s="20"/>
      <c r="E165" s="20"/>
      <c r="F165" s="21"/>
      <c r="G165" s="22"/>
      <c r="H165" s="21"/>
      <c r="I165" s="21"/>
      <c r="J165" s="20"/>
      <c r="K165" s="23"/>
      <c r="L165" s="19" t="str">
        <f>IF(OR(J165="",K165=""),"",IF(COUNTIFS(LISTY!$C$5:$C$22,J165,LISTY!$D$5:$D$22,K165)=0,"NIEZGODNY TERMIN",IFERROR(INDEX(LISTY!$E$5:$E$22,MATCH(K165,LISTY!$D$5:$D$22,0)),"NIEZGODNY TERMIN")))</f>
        <v/>
      </c>
      <c r="M165" s="19" t="str">
        <f t="shared" si="5"/>
        <v/>
      </c>
      <c r="N165" s="24" t="str">
        <f>IF(COUNTA(B165:K165)=0,"",IF($C$7="","DO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format",IF(B165="","DO POPRAWY: Imię (B)",IF(C165="","DO POPRAWY: Nazwisko (C)",IF(D165="","DO POPRAWY: E-mail uczelniany (D)",IF(OR(LEN(D165)-LEN(SUBSTITUTE(D165,"@",""))&lt;&gt;1,IFERROR(FIND("@",D165),0)&lt;2,IFERROR(FIND(".",D165,FIND("@",D165)+2),0)=0,ISNUMBER(SEARCH(" ",D165))),"DO POPRAWY: E-mail uczelniany (D) – format",IF(ISERROR(SEARCH(";"&amp;LOWER(TRIM(MID(D165,FIND("@",D165)+1,128)))&amp;";",";"&amp;SUBSTITUTE(LOWER($C$8)," ","")&amp;";")),"DO POPRAWY: E-mail (D) / domeny (C8)",IF(E165="","DO POPRAWY: Kierunek studiów (E)",IF(F165="","DO POPRAWY: Poziom studiów (F)",IF(COUNTIF(LISTY!$H$5:$H$7,F165)=0,"DO POPRAWY: Poziom studiów (F) – wybierz z listy",IF(G165="","DO POPRAWY: Rok studiów (G)",IF(IF(F165="I stopnia",COUNTIF(LISTY!$M$5:$M$8,G165),IF(F165="II stopnia",COUNTIF(LISTY!$N$5:$N$7,G165),COUNTIF(LISTY!$O$5:$O$10,G165)))=0,"DO POPRAWY: Rok studiów (G) – wybierz ponownie",IF(H165="","DO POPRAWY: Status studenta (H)",IF(H165&lt;&gt;"TAK","DO POPRAWY: Status studenta (H) – brak uprawnień",IF(I165="","DO POPRAWY: Obywatelstwo polskie (I)",IF(I165&lt;&gt;"TAK","DO POPRAWY: Obywatelstwo polskie (I) – brak uprawnień",IF(J165="","DO POPRAWY: Szkolenie (J)",IF(COUNTIF(LISTY!$A$5:$A$7,J165)=0,"DO POPRAWY: Szkolenie (J) – wybierz z listy",IF(K165="","DO POPRAWY: Termin (K)",IF(COUNTIFS(LISTY!$C$5:$C$22,J165,LISTY!$D$5:$D$22,K165)=0,"DO POPRAWY: Termin (K) – wybierz ponownie",IF(COUNTIFS(LISTY!$C$5:$C$22,J165,LISTY!$D$5:$D$22,K165,LISTY!$E$5:$E$22,L165)=0,"DO POPRAWY: Godziny szkolenia (L)",IF(COUNTIFS($D$12:$D$411,D165,$J$12:$J$411,J165)&gt;1,"DO POPRAWY: Szkolenie (J) – drugi termin tej tematyki","OK")))))))))))))))))))))))))))</f>
        <v/>
      </c>
    </row>
    <row r="166" spans="1:14" ht="28.8" customHeight="1">
      <c r="A166" s="19" t="str">
        <f t="shared" si="4"/>
        <v/>
      </c>
      <c r="B166" s="20"/>
      <c r="C166" s="20"/>
      <c r="D166" s="20"/>
      <c r="E166" s="20"/>
      <c r="F166" s="21"/>
      <c r="G166" s="22"/>
      <c r="H166" s="21"/>
      <c r="I166" s="21"/>
      <c r="J166" s="20"/>
      <c r="K166" s="23"/>
      <c r="L166" s="19" t="str">
        <f>IF(OR(J166="",K166=""),"",IF(COUNTIFS(LISTY!$C$5:$C$22,J166,LISTY!$D$5:$D$22,K166)=0,"NIEZGODNY TERMIN",IFERROR(INDEX(LISTY!$E$5:$E$22,MATCH(K166,LISTY!$D$5:$D$22,0)),"NIEZGODNY TERMIN")))</f>
        <v/>
      </c>
      <c r="M166" s="19" t="str">
        <f t="shared" si="5"/>
        <v/>
      </c>
      <c r="N166" s="24" t="str">
        <f>IF(COUNTA(B166:K166)=0,"",IF($C$7="","DO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format",IF(B166="","DO POPRAWY: Imię (B)",IF(C166="","DO POPRAWY: Nazwisko (C)",IF(D166="","DO POPRAWY: E-mail uczelniany (D)",IF(OR(LEN(D166)-LEN(SUBSTITUTE(D166,"@",""))&lt;&gt;1,IFERROR(FIND("@",D166),0)&lt;2,IFERROR(FIND(".",D166,FIND("@",D166)+2),0)=0,ISNUMBER(SEARCH(" ",D166))),"DO POPRAWY: E-mail uczelniany (D) – format",IF(ISERROR(SEARCH(";"&amp;LOWER(TRIM(MID(D166,FIND("@",D166)+1,128)))&amp;";",";"&amp;SUBSTITUTE(LOWER($C$8)," ","")&amp;";")),"DO POPRAWY: E-mail (D) / domeny (C8)",IF(E166="","DO POPRAWY: Kierunek studiów (E)",IF(F166="","DO POPRAWY: Poziom studiów (F)",IF(COUNTIF(LISTY!$H$5:$H$7,F166)=0,"DO POPRAWY: Poziom studiów (F) – wybierz z listy",IF(G166="","DO POPRAWY: Rok studiów (G)",IF(IF(F166="I stopnia",COUNTIF(LISTY!$M$5:$M$8,G166),IF(F166="II stopnia",COUNTIF(LISTY!$N$5:$N$7,G166),COUNTIF(LISTY!$O$5:$O$10,G166)))=0,"DO POPRAWY: Rok studiów (G) – wybierz ponownie",IF(H166="","DO POPRAWY: Status studenta (H)",IF(H166&lt;&gt;"TAK","DO POPRAWY: Status studenta (H) – brak uprawnień",IF(I166="","DO POPRAWY: Obywatelstwo polskie (I)",IF(I166&lt;&gt;"TAK","DO POPRAWY: Obywatelstwo polskie (I) – brak uprawnień",IF(J166="","DO POPRAWY: Szkolenie (J)",IF(COUNTIF(LISTY!$A$5:$A$7,J166)=0,"DO POPRAWY: Szkolenie (J) – wybierz z listy",IF(K166="","DO POPRAWY: Termin (K)",IF(COUNTIFS(LISTY!$C$5:$C$22,J166,LISTY!$D$5:$D$22,K166)=0,"DO POPRAWY: Termin (K) – wybierz ponownie",IF(COUNTIFS(LISTY!$C$5:$C$22,J166,LISTY!$D$5:$D$22,K166,LISTY!$E$5:$E$22,L166)=0,"DO POPRAWY: Godziny szkolenia (L)",IF(COUNTIFS($D$12:$D$411,D166,$J$12:$J$411,J166)&gt;1,"DO POPRAWY: Szkolenie (J) – drugi termin tej tematyki","OK")))))))))))))))))))))))))))</f>
        <v/>
      </c>
    </row>
    <row r="167" spans="1:14" ht="28.8" customHeight="1">
      <c r="A167" s="19" t="str">
        <f t="shared" si="4"/>
        <v/>
      </c>
      <c r="B167" s="20"/>
      <c r="C167" s="20"/>
      <c r="D167" s="20"/>
      <c r="E167" s="20"/>
      <c r="F167" s="21"/>
      <c r="G167" s="22"/>
      <c r="H167" s="21"/>
      <c r="I167" s="21"/>
      <c r="J167" s="20"/>
      <c r="K167" s="23"/>
      <c r="L167" s="19" t="str">
        <f>IF(OR(J167="",K167=""),"",IF(COUNTIFS(LISTY!$C$5:$C$22,J167,LISTY!$D$5:$D$22,K167)=0,"NIEZGODNY TERMIN",IFERROR(INDEX(LISTY!$E$5:$E$22,MATCH(K167,LISTY!$D$5:$D$22,0)),"NIEZGODNY TERMIN")))</f>
        <v/>
      </c>
      <c r="M167" s="19" t="str">
        <f t="shared" si="5"/>
        <v/>
      </c>
      <c r="N167" s="24" t="str">
        <f>IF(COUNTA(B167:K167)=0,"",IF($C$7="","DO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format",IF(B167="","DO POPRAWY: Imię (B)",IF(C167="","DO POPRAWY: Nazwisko (C)",IF(D167="","DO POPRAWY: E-mail uczelniany (D)",IF(OR(LEN(D167)-LEN(SUBSTITUTE(D167,"@",""))&lt;&gt;1,IFERROR(FIND("@",D167),0)&lt;2,IFERROR(FIND(".",D167,FIND("@",D167)+2),0)=0,ISNUMBER(SEARCH(" ",D167))),"DO POPRAWY: E-mail uczelniany (D) – format",IF(ISERROR(SEARCH(";"&amp;LOWER(TRIM(MID(D167,FIND("@",D167)+1,128)))&amp;";",";"&amp;SUBSTITUTE(LOWER($C$8)," ","")&amp;";")),"DO POPRAWY: E-mail (D) / domeny (C8)",IF(E167="","DO POPRAWY: Kierunek studiów (E)",IF(F167="","DO POPRAWY: Poziom studiów (F)",IF(COUNTIF(LISTY!$H$5:$H$7,F167)=0,"DO POPRAWY: Poziom studiów (F) – wybierz z listy",IF(G167="","DO POPRAWY: Rok studiów (G)",IF(IF(F167="I stopnia",COUNTIF(LISTY!$M$5:$M$8,G167),IF(F167="II stopnia",COUNTIF(LISTY!$N$5:$N$7,G167),COUNTIF(LISTY!$O$5:$O$10,G167)))=0,"DO POPRAWY: Rok studiów (G) – wybierz ponownie",IF(H167="","DO POPRAWY: Status studenta (H)",IF(H167&lt;&gt;"TAK","DO POPRAWY: Status studenta (H) – brak uprawnień",IF(I167="","DO POPRAWY: Obywatelstwo polskie (I)",IF(I167&lt;&gt;"TAK","DO POPRAWY: Obywatelstwo polskie (I) – brak uprawnień",IF(J167="","DO POPRAWY: Szkolenie (J)",IF(COUNTIF(LISTY!$A$5:$A$7,J167)=0,"DO POPRAWY: Szkolenie (J) – wybierz z listy",IF(K167="","DO POPRAWY: Termin (K)",IF(COUNTIFS(LISTY!$C$5:$C$22,J167,LISTY!$D$5:$D$22,K167)=0,"DO POPRAWY: Termin (K) – wybierz ponownie",IF(COUNTIFS(LISTY!$C$5:$C$22,J167,LISTY!$D$5:$D$22,K167,LISTY!$E$5:$E$22,L167)=0,"DO POPRAWY: Godziny szkolenia (L)",IF(COUNTIFS($D$12:$D$411,D167,$J$12:$J$411,J167)&gt;1,"DO POPRAWY: Szkolenie (J) – drugi termin tej tematyki","OK")))))))))))))))))))))))))))</f>
        <v/>
      </c>
    </row>
    <row r="168" spans="1:14" ht="28.8" customHeight="1">
      <c r="A168" s="19" t="str">
        <f t="shared" si="4"/>
        <v/>
      </c>
      <c r="B168" s="20"/>
      <c r="C168" s="20"/>
      <c r="D168" s="20"/>
      <c r="E168" s="20"/>
      <c r="F168" s="21"/>
      <c r="G168" s="22"/>
      <c r="H168" s="21"/>
      <c r="I168" s="21"/>
      <c r="J168" s="20"/>
      <c r="K168" s="23"/>
      <c r="L168" s="19" t="str">
        <f>IF(OR(J168="",K168=""),"",IF(COUNTIFS(LISTY!$C$5:$C$22,J168,LISTY!$D$5:$D$22,K168)=0,"NIEZGODNY TERMIN",IFERROR(INDEX(LISTY!$E$5:$E$22,MATCH(K168,LISTY!$D$5:$D$22,0)),"NIEZGODNY TERMIN")))</f>
        <v/>
      </c>
      <c r="M168" s="19" t="str">
        <f t="shared" si="5"/>
        <v/>
      </c>
      <c r="N168" s="24" t="str">
        <f>IF(COUNTA(B168:K168)=0,"",IF($C$7="","DO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format",IF(B168="","DO POPRAWY: Imię (B)",IF(C168="","DO POPRAWY: Nazwisko (C)",IF(D168="","DO POPRAWY: E-mail uczelniany (D)",IF(OR(LEN(D168)-LEN(SUBSTITUTE(D168,"@",""))&lt;&gt;1,IFERROR(FIND("@",D168),0)&lt;2,IFERROR(FIND(".",D168,FIND("@",D168)+2),0)=0,ISNUMBER(SEARCH(" ",D168))),"DO POPRAWY: E-mail uczelniany (D) – format",IF(ISERROR(SEARCH(";"&amp;LOWER(TRIM(MID(D168,FIND("@",D168)+1,128)))&amp;";",";"&amp;SUBSTITUTE(LOWER($C$8)," ","")&amp;";")),"DO POPRAWY: E-mail (D) / domeny (C8)",IF(E168="","DO POPRAWY: Kierunek studiów (E)",IF(F168="","DO POPRAWY: Poziom studiów (F)",IF(COUNTIF(LISTY!$H$5:$H$7,F168)=0,"DO POPRAWY: Poziom studiów (F) – wybierz z listy",IF(G168="","DO POPRAWY: Rok studiów (G)",IF(IF(F168="I stopnia",COUNTIF(LISTY!$M$5:$M$8,G168),IF(F168="II stopnia",COUNTIF(LISTY!$N$5:$N$7,G168),COUNTIF(LISTY!$O$5:$O$10,G168)))=0,"DO POPRAWY: Rok studiów (G) – wybierz ponownie",IF(H168="","DO POPRAWY: Status studenta (H)",IF(H168&lt;&gt;"TAK","DO POPRAWY: Status studenta (H) – brak uprawnień",IF(I168="","DO POPRAWY: Obywatelstwo polskie (I)",IF(I168&lt;&gt;"TAK","DO POPRAWY: Obywatelstwo polskie (I) – brak uprawnień",IF(J168="","DO POPRAWY: Szkolenie (J)",IF(COUNTIF(LISTY!$A$5:$A$7,J168)=0,"DO POPRAWY: Szkolenie (J) – wybierz z listy",IF(K168="","DO POPRAWY: Termin (K)",IF(COUNTIFS(LISTY!$C$5:$C$22,J168,LISTY!$D$5:$D$22,K168)=0,"DO POPRAWY: Termin (K) – wybierz ponownie",IF(COUNTIFS(LISTY!$C$5:$C$22,J168,LISTY!$D$5:$D$22,K168,LISTY!$E$5:$E$22,L168)=0,"DO POPRAWY: Godziny szkolenia (L)",IF(COUNTIFS($D$12:$D$411,D168,$J$12:$J$411,J168)&gt;1,"DO POPRAWY: Szkolenie (J) – drugi termin tej tematyki","OK")))))))))))))))))))))))))))</f>
        <v/>
      </c>
    </row>
    <row r="169" spans="1:14" ht="28.8" customHeight="1">
      <c r="A169" s="19" t="str">
        <f t="shared" si="4"/>
        <v/>
      </c>
      <c r="B169" s="20"/>
      <c r="C169" s="20"/>
      <c r="D169" s="20"/>
      <c r="E169" s="20"/>
      <c r="F169" s="21"/>
      <c r="G169" s="22"/>
      <c r="H169" s="21"/>
      <c r="I169" s="21"/>
      <c r="J169" s="20"/>
      <c r="K169" s="23"/>
      <c r="L169" s="19" t="str">
        <f>IF(OR(J169="",K169=""),"",IF(COUNTIFS(LISTY!$C$5:$C$22,J169,LISTY!$D$5:$D$22,K169)=0,"NIEZGODNY TERMIN",IFERROR(INDEX(LISTY!$E$5:$E$22,MATCH(K169,LISTY!$D$5:$D$22,0)),"NIEZGODNY TERMIN")))</f>
        <v/>
      </c>
      <c r="M169" s="19" t="str">
        <f t="shared" si="5"/>
        <v/>
      </c>
      <c r="N169" s="24" t="str">
        <f>IF(COUNTA(B169:K169)=0,"",IF($C$7="","DO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format",IF(B169="","DO POPRAWY: Imię (B)",IF(C169="","DO POPRAWY: Nazwisko (C)",IF(D169="","DO POPRAWY: E-mail uczelniany (D)",IF(OR(LEN(D169)-LEN(SUBSTITUTE(D169,"@",""))&lt;&gt;1,IFERROR(FIND("@",D169),0)&lt;2,IFERROR(FIND(".",D169,FIND("@",D169)+2),0)=0,ISNUMBER(SEARCH(" ",D169))),"DO POPRAWY: E-mail uczelniany (D) – format",IF(ISERROR(SEARCH(";"&amp;LOWER(TRIM(MID(D169,FIND("@",D169)+1,128)))&amp;";",";"&amp;SUBSTITUTE(LOWER($C$8)," ","")&amp;";")),"DO POPRAWY: E-mail (D) / domeny (C8)",IF(E169="","DO POPRAWY: Kierunek studiów (E)",IF(F169="","DO POPRAWY: Poziom studiów (F)",IF(COUNTIF(LISTY!$H$5:$H$7,F169)=0,"DO POPRAWY: Poziom studiów (F) – wybierz z listy",IF(G169="","DO POPRAWY: Rok studiów (G)",IF(IF(F169="I stopnia",COUNTIF(LISTY!$M$5:$M$8,G169),IF(F169="II stopnia",COUNTIF(LISTY!$N$5:$N$7,G169),COUNTIF(LISTY!$O$5:$O$10,G169)))=0,"DO POPRAWY: Rok studiów (G) – wybierz ponownie",IF(H169="","DO POPRAWY: Status studenta (H)",IF(H169&lt;&gt;"TAK","DO POPRAWY: Status studenta (H) – brak uprawnień",IF(I169="","DO POPRAWY: Obywatelstwo polskie (I)",IF(I169&lt;&gt;"TAK","DO POPRAWY: Obywatelstwo polskie (I) – brak uprawnień",IF(J169="","DO POPRAWY: Szkolenie (J)",IF(COUNTIF(LISTY!$A$5:$A$7,J169)=0,"DO POPRAWY: Szkolenie (J) – wybierz z listy",IF(K169="","DO POPRAWY: Termin (K)",IF(COUNTIFS(LISTY!$C$5:$C$22,J169,LISTY!$D$5:$D$22,K169)=0,"DO POPRAWY: Termin (K) – wybierz ponownie",IF(COUNTIFS(LISTY!$C$5:$C$22,J169,LISTY!$D$5:$D$22,K169,LISTY!$E$5:$E$22,L169)=0,"DO POPRAWY: Godziny szkolenia (L)",IF(COUNTIFS($D$12:$D$411,D169,$J$12:$J$411,J169)&gt;1,"DO POPRAWY: Szkolenie (J) – drugi termin tej tematyki","OK")))))))))))))))))))))))))))</f>
        <v/>
      </c>
    </row>
    <row r="170" spans="1:14" ht="28.8" customHeight="1">
      <c r="A170" s="19" t="str">
        <f t="shared" si="4"/>
        <v/>
      </c>
      <c r="B170" s="20"/>
      <c r="C170" s="20"/>
      <c r="D170" s="20"/>
      <c r="E170" s="20"/>
      <c r="F170" s="21"/>
      <c r="G170" s="22"/>
      <c r="H170" s="21"/>
      <c r="I170" s="21"/>
      <c r="J170" s="20"/>
      <c r="K170" s="23"/>
      <c r="L170" s="19" t="str">
        <f>IF(OR(J170="",K170=""),"",IF(COUNTIFS(LISTY!$C$5:$C$22,J170,LISTY!$D$5:$D$22,K170)=0,"NIEZGODNY TERMIN",IFERROR(INDEX(LISTY!$E$5:$E$22,MATCH(K170,LISTY!$D$5:$D$22,0)),"NIEZGODNY TERMIN")))</f>
        <v/>
      </c>
      <c r="M170" s="19" t="str">
        <f t="shared" si="5"/>
        <v/>
      </c>
      <c r="N170" s="24" t="str">
        <f>IF(COUNTA(B170:K170)=0,"",IF($C$7="","DO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format",IF(B170="","DO POPRAWY: Imię (B)",IF(C170="","DO POPRAWY: Nazwisko (C)",IF(D170="","DO POPRAWY: E-mail uczelniany (D)",IF(OR(LEN(D170)-LEN(SUBSTITUTE(D170,"@",""))&lt;&gt;1,IFERROR(FIND("@",D170),0)&lt;2,IFERROR(FIND(".",D170,FIND("@",D170)+2),0)=0,ISNUMBER(SEARCH(" ",D170))),"DO POPRAWY: E-mail uczelniany (D) – format",IF(ISERROR(SEARCH(";"&amp;LOWER(TRIM(MID(D170,FIND("@",D170)+1,128)))&amp;";",";"&amp;SUBSTITUTE(LOWER($C$8)," ","")&amp;";")),"DO POPRAWY: E-mail (D) / domeny (C8)",IF(E170="","DO POPRAWY: Kierunek studiów (E)",IF(F170="","DO POPRAWY: Poziom studiów (F)",IF(COUNTIF(LISTY!$H$5:$H$7,F170)=0,"DO POPRAWY: Poziom studiów (F) – wybierz z listy",IF(G170="","DO POPRAWY: Rok studiów (G)",IF(IF(F170="I stopnia",COUNTIF(LISTY!$M$5:$M$8,G170),IF(F170="II stopnia",COUNTIF(LISTY!$N$5:$N$7,G170),COUNTIF(LISTY!$O$5:$O$10,G170)))=0,"DO POPRAWY: Rok studiów (G) – wybierz ponownie",IF(H170="","DO POPRAWY: Status studenta (H)",IF(H170&lt;&gt;"TAK","DO POPRAWY: Status studenta (H) – brak uprawnień",IF(I170="","DO POPRAWY: Obywatelstwo polskie (I)",IF(I170&lt;&gt;"TAK","DO POPRAWY: Obywatelstwo polskie (I) – brak uprawnień",IF(J170="","DO POPRAWY: Szkolenie (J)",IF(COUNTIF(LISTY!$A$5:$A$7,J170)=0,"DO POPRAWY: Szkolenie (J) – wybierz z listy",IF(K170="","DO POPRAWY: Termin (K)",IF(COUNTIFS(LISTY!$C$5:$C$22,J170,LISTY!$D$5:$D$22,K170)=0,"DO POPRAWY: Termin (K) – wybierz ponownie",IF(COUNTIFS(LISTY!$C$5:$C$22,J170,LISTY!$D$5:$D$22,K170,LISTY!$E$5:$E$22,L170)=0,"DO POPRAWY: Godziny szkolenia (L)",IF(COUNTIFS($D$12:$D$411,D170,$J$12:$J$411,J170)&gt;1,"DO POPRAWY: Szkolenie (J) – drugi termin tej tematyki","OK")))))))))))))))))))))))))))</f>
        <v/>
      </c>
    </row>
    <row r="171" spans="1:14" ht="28.8" customHeight="1">
      <c r="A171" s="19" t="str">
        <f t="shared" si="4"/>
        <v/>
      </c>
      <c r="B171" s="20"/>
      <c r="C171" s="20"/>
      <c r="D171" s="20"/>
      <c r="E171" s="20"/>
      <c r="F171" s="21"/>
      <c r="G171" s="22"/>
      <c r="H171" s="21"/>
      <c r="I171" s="21"/>
      <c r="J171" s="20"/>
      <c r="K171" s="23"/>
      <c r="L171" s="19" t="str">
        <f>IF(OR(J171="",K171=""),"",IF(COUNTIFS(LISTY!$C$5:$C$22,J171,LISTY!$D$5:$D$22,K171)=0,"NIEZGODNY TERMIN",IFERROR(INDEX(LISTY!$E$5:$E$22,MATCH(K171,LISTY!$D$5:$D$22,0)),"NIEZGODNY TERMIN")))</f>
        <v/>
      </c>
      <c r="M171" s="19" t="str">
        <f t="shared" si="5"/>
        <v/>
      </c>
      <c r="N171" s="24" t="str">
        <f>IF(COUNTA(B171:K171)=0,"",IF($C$7="","DO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format",IF(B171="","DO POPRAWY: Imię (B)",IF(C171="","DO POPRAWY: Nazwisko (C)",IF(D171="","DO POPRAWY: E-mail uczelniany (D)",IF(OR(LEN(D171)-LEN(SUBSTITUTE(D171,"@",""))&lt;&gt;1,IFERROR(FIND("@",D171),0)&lt;2,IFERROR(FIND(".",D171,FIND("@",D171)+2),0)=0,ISNUMBER(SEARCH(" ",D171))),"DO POPRAWY: E-mail uczelniany (D) – format",IF(ISERROR(SEARCH(";"&amp;LOWER(TRIM(MID(D171,FIND("@",D171)+1,128)))&amp;";",";"&amp;SUBSTITUTE(LOWER($C$8)," ","")&amp;";")),"DO POPRAWY: E-mail (D) / domeny (C8)",IF(E171="","DO POPRAWY: Kierunek studiów (E)",IF(F171="","DO POPRAWY: Poziom studiów (F)",IF(COUNTIF(LISTY!$H$5:$H$7,F171)=0,"DO POPRAWY: Poziom studiów (F) – wybierz z listy",IF(G171="","DO POPRAWY: Rok studiów (G)",IF(IF(F171="I stopnia",COUNTIF(LISTY!$M$5:$M$8,G171),IF(F171="II stopnia",COUNTIF(LISTY!$N$5:$N$7,G171),COUNTIF(LISTY!$O$5:$O$10,G171)))=0,"DO POPRAWY: Rok studiów (G) – wybierz ponownie",IF(H171="","DO POPRAWY: Status studenta (H)",IF(H171&lt;&gt;"TAK","DO POPRAWY: Status studenta (H) – brak uprawnień",IF(I171="","DO POPRAWY: Obywatelstwo polskie (I)",IF(I171&lt;&gt;"TAK","DO POPRAWY: Obywatelstwo polskie (I) – brak uprawnień",IF(J171="","DO POPRAWY: Szkolenie (J)",IF(COUNTIF(LISTY!$A$5:$A$7,J171)=0,"DO POPRAWY: Szkolenie (J) – wybierz z listy",IF(K171="","DO POPRAWY: Termin (K)",IF(COUNTIFS(LISTY!$C$5:$C$22,J171,LISTY!$D$5:$D$22,K171)=0,"DO POPRAWY: Termin (K) – wybierz ponownie",IF(COUNTIFS(LISTY!$C$5:$C$22,J171,LISTY!$D$5:$D$22,K171,LISTY!$E$5:$E$22,L171)=0,"DO POPRAWY: Godziny szkolenia (L)",IF(COUNTIFS($D$12:$D$411,D171,$J$12:$J$411,J171)&gt;1,"DO POPRAWY: Szkolenie (J) – drugi termin tej tematyki","OK")))))))))))))))))))))))))))</f>
        <v/>
      </c>
    </row>
    <row r="172" spans="1:14" ht="28.8" customHeight="1">
      <c r="A172" s="19" t="str">
        <f t="shared" si="4"/>
        <v/>
      </c>
      <c r="B172" s="20"/>
      <c r="C172" s="20"/>
      <c r="D172" s="20"/>
      <c r="E172" s="20"/>
      <c r="F172" s="21"/>
      <c r="G172" s="22"/>
      <c r="H172" s="21"/>
      <c r="I172" s="21"/>
      <c r="J172" s="20"/>
      <c r="K172" s="23"/>
      <c r="L172" s="19" t="str">
        <f>IF(OR(J172="",K172=""),"",IF(COUNTIFS(LISTY!$C$5:$C$22,J172,LISTY!$D$5:$D$22,K172)=0,"NIEZGODNY TERMIN",IFERROR(INDEX(LISTY!$E$5:$E$22,MATCH(K172,LISTY!$D$5:$D$22,0)),"NIEZGODNY TERMIN")))</f>
        <v/>
      </c>
      <c r="M172" s="19" t="str">
        <f t="shared" si="5"/>
        <v/>
      </c>
      <c r="N172" s="24" t="str">
        <f>IF(COUNTA(B172:K172)=0,"",IF($C$7="","DO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format",IF(B172="","DO POPRAWY: Imię (B)",IF(C172="","DO POPRAWY: Nazwisko (C)",IF(D172="","DO POPRAWY: E-mail uczelniany (D)",IF(OR(LEN(D172)-LEN(SUBSTITUTE(D172,"@",""))&lt;&gt;1,IFERROR(FIND("@",D172),0)&lt;2,IFERROR(FIND(".",D172,FIND("@",D172)+2),0)=0,ISNUMBER(SEARCH(" ",D172))),"DO POPRAWY: E-mail uczelniany (D) – format",IF(ISERROR(SEARCH(";"&amp;LOWER(TRIM(MID(D172,FIND("@",D172)+1,128)))&amp;";",";"&amp;SUBSTITUTE(LOWER($C$8)," ","")&amp;";")),"DO POPRAWY: E-mail (D) / domeny (C8)",IF(E172="","DO POPRAWY: Kierunek studiów (E)",IF(F172="","DO POPRAWY: Poziom studiów (F)",IF(COUNTIF(LISTY!$H$5:$H$7,F172)=0,"DO POPRAWY: Poziom studiów (F) – wybierz z listy",IF(G172="","DO POPRAWY: Rok studiów (G)",IF(IF(F172="I stopnia",COUNTIF(LISTY!$M$5:$M$8,G172),IF(F172="II stopnia",COUNTIF(LISTY!$N$5:$N$7,G172),COUNTIF(LISTY!$O$5:$O$10,G172)))=0,"DO POPRAWY: Rok studiów (G) – wybierz ponownie",IF(H172="","DO POPRAWY: Status studenta (H)",IF(H172&lt;&gt;"TAK","DO POPRAWY: Status studenta (H) – brak uprawnień",IF(I172="","DO POPRAWY: Obywatelstwo polskie (I)",IF(I172&lt;&gt;"TAK","DO POPRAWY: Obywatelstwo polskie (I) – brak uprawnień",IF(J172="","DO POPRAWY: Szkolenie (J)",IF(COUNTIF(LISTY!$A$5:$A$7,J172)=0,"DO POPRAWY: Szkolenie (J) – wybierz z listy",IF(K172="","DO POPRAWY: Termin (K)",IF(COUNTIFS(LISTY!$C$5:$C$22,J172,LISTY!$D$5:$D$22,K172)=0,"DO POPRAWY: Termin (K) – wybierz ponownie",IF(COUNTIFS(LISTY!$C$5:$C$22,J172,LISTY!$D$5:$D$22,K172,LISTY!$E$5:$E$22,L172)=0,"DO POPRAWY: Godziny szkolenia (L)",IF(COUNTIFS($D$12:$D$411,D172,$J$12:$J$411,J172)&gt;1,"DO POPRAWY: Szkolenie (J) – drugi termin tej tematyki","OK")))))))))))))))))))))))))))</f>
        <v/>
      </c>
    </row>
    <row r="173" spans="1:14" ht="28.8" customHeight="1">
      <c r="A173" s="19" t="str">
        <f t="shared" si="4"/>
        <v/>
      </c>
      <c r="B173" s="20"/>
      <c r="C173" s="20"/>
      <c r="D173" s="20"/>
      <c r="E173" s="20"/>
      <c r="F173" s="21"/>
      <c r="G173" s="22"/>
      <c r="H173" s="21"/>
      <c r="I173" s="21"/>
      <c r="J173" s="20"/>
      <c r="K173" s="23"/>
      <c r="L173" s="19" t="str">
        <f>IF(OR(J173="",K173=""),"",IF(COUNTIFS(LISTY!$C$5:$C$22,J173,LISTY!$D$5:$D$22,K173)=0,"NIEZGODNY TERMIN",IFERROR(INDEX(LISTY!$E$5:$E$22,MATCH(K173,LISTY!$D$5:$D$22,0)),"NIEZGODNY TERMIN")))</f>
        <v/>
      </c>
      <c r="M173" s="19" t="str">
        <f t="shared" si="5"/>
        <v/>
      </c>
      <c r="N173" s="24" t="str">
        <f>IF(COUNTA(B173:K173)=0,"",IF($C$7="","DO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format",IF(B173="","DO POPRAWY: Imię (B)",IF(C173="","DO POPRAWY: Nazwisko (C)",IF(D173="","DO POPRAWY: E-mail uczelniany (D)",IF(OR(LEN(D173)-LEN(SUBSTITUTE(D173,"@",""))&lt;&gt;1,IFERROR(FIND("@",D173),0)&lt;2,IFERROR(FIND(".",D173,FIND("@",D173)+2),0)=0,ISNUMBER(SEARCH(" ",D173))),"DO POPRAWY: E-mail uczelniany (D) – format",IF(ISERROR(SEARCH(";"&amp;LOWER(TRIM(MID(D173,FIND("@",D173)+1,128)))&amp;";",";"&amp;SUBSTITUTE(LOWER($C$8)," ","")&amp;";")),"DO POPRAWY: E-mail (D) / domeny (C8)",IF(E173="","DO POPRAWY: Kierunek studiów (E)",IF(F173="","DO POPRAWY: Poziom studiów (F)",IF(COUNTIF(LISTY!$H$5:$H$7,F173)=0,"DO POPRAWY: Poziom studiów (F) – wybierz z listy",IF(G173="","DO POPRAWY: Rok studiów (G)",IF(IF(F173="I stopnia",COUNTIF(LISTY!$M$5:$M$8,G173),IF(F173="II stopnia",COUNTIF(LISTY!$N$5:$N$7,G173),COUNTIF(LISTY!$O$5:$O$10,G173)))=0,"DO POPRAWY: Rok studiów (G) – wybierz ponownie",IF(H173="","DO POPRAWY: Status studenta (H)",IF(H173&lt;&gt;"TAK","DO POPRAWY: Status studenta (H) – brak uprawnień",IF(I173="","DO POPRAWY: Obywatelstwo polskie (I)",IF(I173&lt;&gt;"TAK","DO POPRAWY: Obywatelstwo polskie (I) – brak uprawnień",IF(J173="","DO POPRAWY: Szkolenie (J)",IF(COUNTIF(LISTY!$A$5:$A$7,J173)=0,"DO POPRAWY: Szkolenie (J) – wybierz z listy",IF(K173="","DO POPRAWY: Termin (K)",IF(COUNTIFS(LISTY!$C$5:$C$22,J173,LISTY!$D$5:$D$22,K173)=0,"DO POPRAWY: Termin (K) – wybierz ponownie",IF(COUNTIFS(LISTY!$C$5:$C$22,J173,LISTY!$D$5:$D$22,K173,LISTY!$E$5:$E$22,L173)=0,"DO POPRAWY: Godziny szkolenia (L)",IF(COUNTIFS($D$12:$D$411,D173,$J$12:$J$411,J173)&gt;1,"DO POPRAWY: Szkolenie (J) – drugi termin tej tematyki","OK")))))))))))))))))))))))))))</f>
        <v/>
      </c>
    </row>
    <row r="174" spans="1:14" ht="28.8" customHeight="1">
      <c r="A174" s="19" t="str">
        <f t="shared" si="4"/>
        <v/>
      </c>
      <c r="B174" s="20"/>
      <c r="C174" s="20"/>
      <c r="D174" s="20"/>
      <c r="E174" s="20"/>
      <c r="F174" s="21"/>
      <c r="G174" s="22"/>
      <c r="H174" s="21"/>
      <c r="I174" s="21"/>
      <c r="J174" s="20"/>
      <c r="K174" s="23"/>
      <c r="L174" s="19" t="str">
        <f>IF(OR(J174="",K174=""),"",IF(COUNTIFS(LISTY!$C$5:$C$22,J174,LISTY!$D$5:$D$22,K174)=0,"NIEZGODNY TERMIN",IFERROR(INDEX(LISTY!$E$5:$E$22,MATCH(K174,LISTY!$D$5:$D$22,0)),"NIEZGODNY TERMIN")))</f>
        <v/>
      </c>
      <c r="M174" s="19" t="str">
        <f t="shared" si="5"/>
        <v/>
      </c>
      <c r="N174" s="24" t="str">
        <f>IF(COUNTA(B174:K174)=0,"",IF($C$7="","DO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format",IF(B174="","DO POPRAWY: Imię (B)",IF(C174="","DO POPRAWY: Nazwisko (C)",IF(D174="","DO POPRAWY: E-mail uczelniany (D)",IF(OR(LEN(D174)-LEN(SUBSTITUTE(D174,"@",""))&lt;&gt;1,IFERROR(FIND("@",D174),0)&lt;2,IFERROR(FIND(".",D174,FIND("@",D174)+2),0)=0,ISNUMBER(SEARCH(" ",D174))),"DO POPRAWY: E-mail uczelniany (D) – format",IF(ISERROR(SEARCH(";"&amp;LOWER(TRIM(MID(D174,FIND("@",D174)+1,128)))&amp;";",";"&amp;SUBSTITUTE(LOWER($C$8)," ","")&amp;";")),"DO POPRAWY: E-mail (D) / domeny (C8)",IF(E174="","DO POPRAWY: Kierunek studiów (E)",IF(F174="","DO POPRAWY: Poziom studiów (F)",IF(COUNTIF(LISTY!$H$5:$H$7,F174)=0,"DO POPRAWY: Poziom studiów (F) – wybierz z listy",IF(G174="","DO POPRAWY: Rok studiów (G)",IF(IF(F174="I stopnia",COUNTIF(LISTY!$M$5:$M$8,G174),IF(F174="II stopnia",COUNTIF(LISTY!$N$5:$N$7,G174),COUNTIF(LISTY!$O$5:$O$10,G174)))=0,"DO POPRAWY: Rok studiów (G) – wybierz ponownie",IF(H174="","DO POPRAWY: Status studenta (H)",IF(H174&lt;&gt;"TAK","DO POPRAWY: Status studenta (H) – brak uprawnień",IF(I174="","DO POPRAWY: Obywatelstwo polskie (I)",IF(I174&lt;&gt;"TAK","DO POPRAWY: Obywatelstwo polskie (I) – brak uprawnień",IF(J174="","DO POPRAWY: Szkolenie (J)",IF(COUNTIF(LISTY!$A$5:$A$7,J174)=0,"DO POPRAWY: Szkolenie (J) – wybierz z listy",IF(K174="","DO POPRAWY: Termin (K)",IF(COUNTIFS(LISTY!$C$5:$C$22,J174,LISTY!$D$5:$D$22,K174)=0,"DO POPRAWY: Termin (K) – wybierz ponownie",IF(COUNTIFS(LISTY!$C$5:$C$22,J174,LISTY!$D$5:$D$22,K174,LISTY!$E$5:$E$22,L174)=0,"DO POPRAWY: Godziny szkolenia (L)",IF(COUNTIFS($D$12:$D$411,D174,$J$12:$J$411,J174)&gt;1,"DO POPRAWY: Szkolenie (J) – drugi termin tej tematyki","OK")))))))))))))))))))))))))))</f>
        <v/>
      </c>
    </row>
    <row r="175" spans="1:14" ht="28.8" customHeight="1">
      <c r="A175" s="19" t="str">
        <f t="shared" si="4"/>
        <v/>
      </c>
      <c r="B175" s="20"/>
      <c r="C175" s="20"/>
      <c r="D175" s="20"/>
      <c r="E175" s="20"/>
      <c r="F175" s="21"/>
      <c r="G175" s="22"/>
      <c r="H175" s="21"/>
      <c r="I175" s="21"/>
      <c r="J175" s="20"/>
      <c r="K175" s="23"/>
      <c r="L175" s="19" t="str">
        <f>IF(OR(J175="",K175=""),"",IF(COUNTIFS(LISTY!$C$5:$C$22,J175,LISTY!$D$5:$D$22,K175)=0,"NIEZGODNY TERMIN",IFERROR(INDEX(LISTY!$E$5:$E$22,MATCH(K175,LISTY!$D$5:$D$22,0)),"NIEZGODNY TERMIN")))</f>
        <v/>
      </c>
      <c r="M175" s="19" t="str">
        <f t="shared" si="5"/>
        <v/>
      </c>
      <c r="N175" s="24" t="str">
        <f>IF(COUNTA(B175:K175)=0,"",IF($C$7="","DO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format",IF(B175="","DO POPRAWY: Imię (B)",IF(C175="","DO POPRAWY: Nazwisko (C)",IF(D175="","DO POPRAWY: E-mail uczelniany (D)",IF(OR(LEN(D175)-LEN(SUBSTITUTE(D175,"@",""))&lt;&gt;1,IFERROR(FIND("@",D175),0)&lt;2,IFERROR(FIND(".",D175,FIND("@",D175)+2),0)=0,ISNUMBER(SEARCH(" ",D175))),"DO POPRAWY: E-mail uczelniany (D) – format",IF(ISERROR(SEARCH(";"&amp;LOWER(TRIM(MID(D175,FIND("@",D175)+1,128)))&amp;";",";"&amp;SUBSTITUTE(LOWER($C$8)," ","")&amp;";")),"DO POPRAWY: E-mail (D) / domeny (C8)",IF(E175="","DO POPRAWY: Kierunek studiów (E)",IF(F175="","DO POPRAWY: Poziom studiów (F)",IF(COUNTIF(LISTY!$H$5:$H$7,F175)=0,"DO POPRAWY: Poziom studiów (F) – wybierz z listy",IF(G175="","DO POPRAWY: Rok studiów (G)",IF(IF(F175="I stopnia",COUNTIF(LISTY!$M$5:$M$8,G175),IF(F175="II stopnia",COUNTIF(LISTY!$N$5:$N$7,G175),COUNTIF(LISTY!$O$5:$O$10,G175)))=0,"DO POPRAWY: Rok studiów (G) – wybierz ponownie",IF(H175="","DO POPRAWY: Status studenta (H)",IF(H175&lt;&gt;"TAK","DO POPRAWY: Status studenta (H) – brak uprawnień",IF(I175="","DO POPRAWY: Obywatelstwo polskie (I)",IF(I175&lt;&gt;"TAK","DO POPRAWY: Obywatelstwo polskie (I) – brak uprawnień",IF(J175="","DO POPRAWY: Szkolenie (J)",IF(COUNTIF(LISTY!$A$5:$A$7,J175)=0,"DO POPRAWY: Szkolenie (J) – wybierz z listy",IF(K175="","DO POPRAWY: Termin (K)",IF(COUNTIFS(LISTY!$C$5:$C$22,J175,LISTY!$D$5:$D$22,K175)=0,"DO POPRAWY: Termin (K) – wybierz ponownie",IF(COUNTIFS(LISTY!$C$5:$C$22,J175,LISTY!$D$5:$D$22,K175,LISTY!$E$5:$E$22,L175)=0,"DO POPRAWY: Godziny szkolenia (L)",IF(COUNTIFS($D$12:$D$411,D175,$J$12:$J$411,J175)&gt;1,"DO POPRAWY: Szkolenie (J) – drugi termin tej tematyki","OK")))))))))))))))))))))))))))</f>
        <v/>
      </c>
    </row>
    <row r="176" spans="1:14" ht="28.8" customHeight="1">
      <c r="A176" s="19" t="str">
        <f t="shared" si="4"/>
        <v/>
      </c>
      <c r="B176" s="20"/>
      <c r="C176" s="20"/>
      <c r="D176" s="20"/>
      <c r="E176" s="20"/>
      <c r="F176" s="21"/>
      <c r="G176" s="22"/>
      <c r="H176" s="21"/>
      <c r="I176" s="21"/>
      <c r="J176" s="20"/>
      <c r="K176" s="23"/>
      <c r="L176" s="19" t="str">
        <f>IF(OR(J176="",K176=""),"",IF(COUNTIFS(LISTY!$C$5:$C$22,J176,LISTY!$D$5:$D$22,K176)=0,"NIEZGODNY TERMIN",IFERROR(INDEX(LISTY!$E$5:$E$22,MATCH(K176,LISTY!$D$5:$D$22,0)),"NIEZGODNY TERMIN")))</f>
        <v/>
      </c>
      <c r="M176" s="19" t="str">
        <f t="shared" si="5"/>
        <v/>
      </c>
      <c r="N176" s="24" t="str">
        <f>IF(COUNTA(B176:K176)=0,"",IF($C$7="","DO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format",IF(B176="","DO POPRAWY: Imię (B)",IF(C176="","DO POPRAWY: Nazwisko (C)",IF(D176="","DO POPRAWY: E-mail uczelniany (D)",IF(OR(LEN(D176)-LEN(SUBSTITUTE(D176,"@",""))&lt;&gt;1,IFERROR(FIND("@",D176),0)&lt;2,IFERROR(FIND(".",D176,FIND("@",D176)+2),0)=0,ISNUMBER(SEARCH(" ",D176))),"DO POPRAWY: E-mail uczelniany (D) – format",IF(ISERROR(SEARCH(";"&amp;LOWER(TRIM(MID(D176,FIND("@",D176)+1,128)))&amp;";",";"&amp;SUBSTITUTE(LOWER($C$8)," ","")&amp;";")),"DO POPRAWY: E-mail (D) / domeny (C8)",IF(E176="","DO POPRAWY: Kierunek studiów (E)",IF(F176="","DO POPRAWY: Poziom studiów (F)",IF(COUNTIF(LISTY!$H$5:$H$7,F176)=0,"DO POPRAWY: Poziom studiów (F) – wybierz z listy",IF(G176="","DO POPRAWY: Rok studiów (G)",IF(IF(F176="I stopnia",COUNTIF(LISTY!$M$5:$M$8,G176),IF(F176="II stopnia",COUNTIF(LISTY!$N$5:$N$7,G176),COUNTIF(LISTY!$O$5:$O$10,G176)))=0,"DO POPRAWY: Rok studiów (G) – wybierz ponownie",IF(H176="","DO POPRAWY: Status studenta (H)",IF(H176&lt;&gt;"TAK","DO POPRAWY: Status studenta (H) – brak uprawnień",IF(I176="","DO POPRAWY: Obywatelstwo polskie (I)",IF(I176&lt;&gt;"TAK","DO POPRAWY: Obywatelstwo polskie (I) – brak uprawnień",IF(J176="","DO POPRAWY: Szkolenie (J)",IF(COUNTIF(LISTY!$A$5:$A$7,J176)=0,"DO POPRAWY: Szkolenie (J) – wybierz z listy",IF(K176="","DO POPRAWY: Termin (K)",IF(COUNTIFS(LISTY!$C$5:$C$22,J176,LISTY!$D$5:$D$22,K176)=0,"DO POPRAWY: Termin (K) – wybierz ponownie",IF(COUNTIFS(LISTY!$C$5:$C$22,J176,LISTY!$D$5:$D$22,K176,LISTY!$E$5:$E$22,L176)=0,"DO POPRAWY: Godziny szkolenia (L)",IF(COUNTIFS($D$12:$D$411,D176,$J$12:$J$411,J176)&gt;1,"DO POPRAWY: Szkolenie (J) – drugi termin tej tematyki","OK")))))))))))))))))))))))))))</f>
        <v/>
      </c>
    </row>
    <row r="177" spans="1:14" ht="28.8" customHeight="1">
      <c r="A177" s="19" t="str">
        <f t="shared" si="4"/>
        <v/>
      </c>
      <c r="B177" s="20"/>
      <c r="C177" s="20"/>
      <c r="D177" s="20"/>
      <c r="E177" s="20"/>
      <c r="F177" s="21"/>
      <c r="G177" s="22"/>
      <c r="H177" s="21"/>
      <c r="I177" s="21"/>
      <c r="J177" s="20"/>
      <c r="K177" s="23"/>
      <c r="L177" s="19" t="str">
        <f>IF(OR(J177="",K177=""),"",IF(COUNTIFS(LISTY!$C$5:$C$22,J177,LISTY!$D$5:$D$22,K177)=0,"NIEZGODNY TERMIN",IFERROR(INDEX(LISTY!$E$5:$E$22,MATCH(K177,LISTY!$D$5:$D$22,0)),"NIEZGODNY TERMIN")))</f>
        <v/>
      </c>
      <c r="M177" s="19" t="str">
        <f t="shared" si="5"/>
        <v/>
      </c>
      <c r="N177" s="24" t="str">
        <f>IF(COUNTA(B177:K177)=0,"",IF($C$7="","DO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format",IF(B177="","DO POPRAWY: Imię (B)",IF(C177="","DO POPRAWY: Nazwisko (C)",IF(D177="","DO POPRAWY: E-mail uczelniany (D)",IF(OR(LEN(D177)-LEN(SUBSTITUTE(D177,"@",""))&lt;&gt;1,IFERROR(FIND("@",D177),0)&lt;2,IFERROR(FIND(".",D177,FIND("@",D177)+2),0)=0,ISNUMBER(SEARCH(" ",D177))),"DO POPRAWY: E-mail uczelniany (D) – format",IF(ISERROR(SEARCH(";"&amp;LOWER(TRIM(MID(D177,FIND("@",D177)+1,128)))&amp;";",";"&amp;SUBSTITUTE(LOWER($C$8)," ","")&amp;";")),"DO POPRAWY: E-mail (D) / domeny (C8)",IF(E177="","DO POPRAWY: Kierunek studiów (E)",IF(F177="","DO POPRAWY: Poziom studiów (F)",IF(COUNTIF(LISTY!$H$5:$H$7,F177)=0,"DO POPRAWY: Poziom studiów (F) – wybierz z listy",IF(G177="","DO POPRAWY: Rok studiów (G)",IF(IF(F177="I stopnia",COUNTIF(LISTY!$M$5:$M$8,G177),IF(F177="II stopnia",COUNTIF(LISTY!$N$5:$N$7,G177),COUNTIF(LISTY!$O$5:$O$10,G177)))=0,"DO POPRAWY: Rok studiów (G) – wybierz ponownie",IF(H177="","DO POPRAWY: Status studenta (H)",IF(H177&lt;&gt;"TAK","DO POPRAWY: Status studenta (H) – brak uprawnień",IF(I177="","DO POPRAWY: Obywatelstwo polskie (I)",IF(I177&lt;&gt;"TAK","DO POPRAWY: Obywatelstwo polskie (I) – brak uprawnień",IF(J177="","DO POPRAWY: Szkolenie (J)",IF(COUNTIF(LISTY!$A$5:$A$7,J177)=0,"DO POPRAWY: Szkolenie (J) – wybierz z listy",IF(K177="","DO POPRAWY: Termin (K)",IF(COUNTIFS(LISTY!$C$5:$C$22,J177,LISTY!$D$5:$D$22,K177)=0,"DO POPRAWY: Termin (K) – wybierz ponownie",IF(COUNTIFS(LISTY!$C$5:$C$22,J177,LISTY!$D$5:$D$22,K177,LISTY!$E$5:$E$22,L177)=0,"DO POPRAWY: Godziny szkolenia (L)",IF(COUNTIFS($D$12:$D$411,D177,$J$12:$J$411,J177)&gt;1,"DO POPRAWY: Szkolenie (J) – drugi termin tej tematyki","OK")))))))))))))))))))))))))))</f>
        <v/>
      </c>
    </row>
    <row r="178" spans="1:14" ht="28.8" customHeight="1">
      <c r="A178" s="19" t="str">
        <f t="shared" si="4"/>
        <v/>
      </c>
      <c r="B178" s="20"/>
      <c r="C178" s="20"/>
      <c r="D178" s="20"/>
      <c r="E178" s="20"/>
      <c r="F178" s="21"/>
      <c r="G178" s="22"/>
      <c r="H178" s="21"/>
      <c r="I178" s="21"/>
      <c r="J178" s="20"/>
      <c r="K178" s="23"/>
      <c r="L178" s="19" t="str">
        <f>IF(OR(J178="",K178=""),"",IF(COUNTIFS(LISTY!$C$5:$C$22,J178,LISTY!$D$5:$D$22,K178)=0,"NIEZGODNY TERMIN",IFERROR(INDEX(LISTY!$E$5:$E$22,MATCH(K178,LISTY!$D$5:$D$22,0)),"NIEZGODNY TERMIN")))</f>
        <v/>
      </c>
      <c r="M178" s="19" t="str">
        <f t="shared" si="5"/>
        <v/>
      </c>
      <c r="N178" s="24" t="str">
        <f>IF(COUNTA(B178:K178)=0,"",IF($C$7="","DO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format",IF(B178="","DO POPRAWY: Imię (B)",IF(C178="","DO POPRAWY: Nazwisko (C)",IF(D178="","DO POPRAWY: E-mail uczelniany (D)",IF(OR(LEN(D178)-LEN(SUBSTITUTE(D178,"@",""))&lt;&gt;1,IFERROR(FIND("@",D178),0)&lt;2,IFERROR(FIND(".",D178,FIND("@",D178)+2),0)=0,ISNUMBER(SEARCH(" ",D178))),"DO POPRAWY: E-mail uczelniany (D) – format",IF(ISERROR(SEARCH(";"&amp;LOWER(TRIM(MID(D178,FIND("@",D178)+1,128)))&amp;";",";"&amp;SUBSTITUTE(LOWER($C$8)," ","")&amp;";")),"DO POPRAWY: E-mail (D) / domeny (C8)",IF(E178="","DO POPRAWY: Kierunek studiów (E)",IF(F178="","DO POPRAWY: Poziom studiów (F)",IF(COUNTIF(LISTY!$H$5:$H$7,F178)=0,"DO POPRAWY: Poziom studiów (F) – wybierz z listy",IF(G178="","DO POPRAWY: Rok studiów (G)",IF(IF(F178="I stopnia",COUNTIF(LISTY!$M$5:$M$8,G178),IF(F178="II stopnia",COUNTIF(LISTY!$N$5:$N$7,G178),COUNTIF(LISTY!$O$5:$O$10,G178)))=0,"DO POPRAWY: Rok studiów (G) – wybierz ponownie",IF(H178="","DO POPRAWY: Status studenta (H)",IF(H178&lt;&gt;"TAK","DO POPRAWY: Status studenta (H) – brak uprawnień",IF(I178="","DO POPRAWY: Obywatelstwo polskie (I)",IF(I178&lt;&gt;"TAK","DO POPRAWY: Obywatelstwo polskie (I) – brak uprawnień",IF(J178="","DO POPRAWY: Szkolenie (J)",IF(COUNTIF(LISTY!$A$5:$A$7,J178)=0,"DO POPRAWY: Szkolenie (J) – wybierz z listy",IF(K178="","DO POPRAWY: Termin (K)",IF(COUNTIFS(LISTY!$C$5:$C$22,J178,LISTY!$D$5:$D$22,K178)=0,"DO POPRAWY: Termin (K) – wybierz ponownie",IF(COUNTIFS(LISTY!$C$5:$C$22,J178,LISTY!$D$5:$D$22,K178,LISTY!$E$5:$E$22,L178)=0,"DO POPRAWY: Godziny szkolenia (L)",IF(COUNTIFS($D$12:$D$411,D178,$J$12:$J$411,J178)&gt;1,"DO POPRAWY: Szkolenie (J) – drugi termin tej tematyki","OK")))))))))))))))))))))))))))</f>
        <v/>
      </c>
    </row>
    <row r="179" spans="1:14" ht="28.8" customHeight="1">
      <c r="A179" s="19" t="str">
        <f t="shared" si="4"/>
        <v/>
      </c>
      <c r="B179" s="20"/>
      <c r="C179" s="20"/>
      <c r="D179" s="20"/>
      <c r="E179" s="20"/>
      <c r="F179" s="21"/>
      <c r="G179" s="22"/>
      <c r="H179" s="21"/>
      <c r="I179" s="21"/>
      <c r="J179" s="20"/>
      <c r="K179" s="23"/>
      <c r="L179" s="19" t="str">
        <f>IF(OR(J179="",K179=""),"",IF(COUNTIFS(LISTY!$C$5:$C$22,J179,LISTY!$D$5:$D$22,K179)=0,"NIEZGODNY TERMIN",IFERROR(INDEX(LISTY!$E$5:$E$22,MATCH(K179,LISTY!$D$5:$D$22,0)),"NIEZGODNY TERMIN")))</f>
        <v/>
      </c>
      <c r="M179" s="19" t="str">
        <f t="shared" si="5"/>
        <v/>
      </c>
      <c r="N179" s="24" t="str">
        <f>IF(COUNTA(B179:K179)=0,"",IF($C$7="","DO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format",IF(B179="","DO POPRAWY: Imię (B)",IF(C179="","DO POPRAWY: Nazwisko (C)",IF(D179="","DO POPRAWY: E-mail uczelniany (D)",IF(OR(LEN(D179)-LEN(SUBSTITUTE(D179,"@",""))&lt;&gt;1,IFERROR(FIND("@",D179),0)&lt;2,IFERROR(FIND(".",D179,FIND("@",D179)+2),0)=0,ISNUMBER(SEARCH(" ",D179))),"DO POPRAWY: E-mail uczelniany (D) – format",IF(ISERROR(SEARCH(";"&amp;LOWER(TRIM(MID(D179,FIND("@",D179)+1,128)))&amp;";",";"&amp;SUBSTITUTE(LOWER($C$8)," ","")&amp;";")),"DO POPRAWY: E-mail (D) / domeny (C8)",IF(E179="","DO POPRAWY: Kierunek studiów (E)",IF(F179="","DO POPRAWY: Poziom studiów (F)",IF(COUNTIF(LISTY!$H$5:$H$7,F179)=0,"DO POPRAWY: Poziom studiów (F) – wybierz z listy",IF(G179="","DO POPRAWY: Rok studiów (G)",IF(IF(F179="I stopnia",COUNTIF(LISTY!$M$5:$M$8,G179),IF(F179="II stopnia",COUNTIF(LISTY!$N$5:$N$7,G179),COUNTIF(LISTY!$O$5:$O$10,G179)))=0,"DO POPRAWY: Rok studiów (G) – wybierz ponownie",IF(H179="","DO POPRAWY: Status studenta (H)",IF(H179&lt;&gt;"TAK","DO POPRAWY: Status studenta (H) – brak uprawnień",IF(I179="","DO POPRAWY: Obywatelstwo polskie (I)",IF(I179&lt;&gt;"TAK","DO POPRAWY: Obywatelstwo polskie (I) – brak uprawnień",IF(J179="","DO POPRAWY: Szkolenie (J)",IF(COUNTIF(LISTY!$A$5:$A$7,J179)=0,"DO POPRAWY: Szkolenie (J) – wybierz z listy",IF(K179="","DO POPRAWY: Termin (K)",IF(COUNTIFS(LISTY!$C$5:$C$22,J179,LISTY!$D$5:$D$22,K179)=0,"DO POPRAWY: Termin (K) – wybierz ponownie",IF(COUNTIFS(LISTY!$C$5:$C$22,J179,LISTY!$D$5:$D$22,K179,LISTY!$E$5:$E$22,L179)=0,"DO POPRAWY: Godziny szkolenia (L)",IF(COUNTIFS($D$12:$D$411,D179,$J$12:$J$411,J179)&gt;1,"DO POPRAWY: Szkolenie (J) – drugi termin tej tematyki","OK")))))))))))))))))))))))))))</f>
        <v/>
      </c>
    </row>
    <row r="180" spans="1:14" ht="28.8" customHeight="1">
      <c r="A180" s="19" t="str">
        <f t="shared" si="4"/>
        <v/>
      </c>
      <c r="B180" s="20"/>
      <c r="C180" s="20"/>
      <c r="D180" s="20"/>
      <c r="E180" s="20"/>
      <c r="F180" s="21"/>
      <c r="G180" s="22"/>
      <c r="H180" s="21"/>
      <c r="I180" s="21"/>
      <c r="J180" s="20"/>
      <c r="K180" s="23"/>
      <c r="L180" s="19" t="str">
        <f>IF(OR(J180="",K180=""),"",IF(COUNTIFS(LISTY!$C$5:$C$22,J180,LISTY!$D$5:$D$22,K180)=0,"NIEZGODNY TERMIN",IFERROR(INDEX(LISTY!$E$5:$E$22,MATCH(K180,LISTY!$D$5:$D$22,0)),"NIEZGODNY TERMIN")))</f>
        <v/>
      </c>
      <c r="M180" s="19" t="str">
        <f t="shared" si="5"/>
        <v/>
      </c>
      <c r="N180" s="24" t="str">
        <f>IF(COUNTA(B180:K180)=0,"",IF($C$7="","DO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format",IF(B180="","DO POPRAWY: Imię (B)",IF(C180="","DO POPRAWY: Nazwisko (C)",IF(D180="","DO POPRAWY: E-mail uczelniany (D)",IF(OR(LEN(D180)-LEN(SUBSTITUTE(D180,"@",""))&lt;&gt;1,IFERROR(FIND("@",D180),0)&lt;2,IFERROR(FIND(".",D180,FIND("@",D180)+2),0)=0,ISNUMBER(SEARCH(" ",D180))),"DO POPRAWY: E-mail uczelniany (D) – format",IF(ISERROR(SEARCH(";"&amp;LOWER(TRIM(MID(D180,FIND("@",D180)+1,128)))&amp;";",";"&amp;SUBSTITUTE(LOWER($C$8)," ","")&amp;";")),"DO POPRAWY: E-mail (D) / domeny (C8)",IF(E180="","DO POPRAWY: Kierunek studiów (E)",IF(F180="","DO POPRAWY: Poziom studiów (F)",IF(COUNTIF(LISTY!$H$5:$H$7,F180)=0,"DO POPRAWY: Poziom studiów (F) – wybierz z listy",IF(G180="","DO POPRAWY: Rok studiów (G)",IF(IF(F180="I stopnia",COUNTIF(LISTY!$M$5:$M$8,G180),IF(F180="II stopnia",COUNTIF(LISTY!$N$5:$N$7,G180),COUNTIF(LISTY!$O$5:$O$10,G180)))=0,"DO POPRAWY: Rok studiów (G) – wybierz ponownie",IF(H180="","DO POPRAWY: Status studenta (H)",IF(H180&lt;&gt;"TAK","DO POPRAWY: Status studenta (H) – brak uprawnień",IF(I180="","DO POPRAWY: Obywatelstwo polskie (I)",IF(I180&lt;&gt;"TAK","DO POPRAWY: Obywatelstwo polskie (I) – brak uprawnień",IF(J180="","DO POPRAWY: Szkolenie (J)",IF(COUNTIF(LISTY!$A$5:$A$7,J180)=0,"DO POPRAWY: Szkolenie (J) – wybierz z listy",IF(K180="","DO POPRAWY: Termin (K)",IF(COUNTIFS(LISTY!$C$5:$C$22,J180,LISTY!$D$5:$D$22,K180)=0,"DO POPRAWY: Termin (K) – wybierz ponownie",IF(COUNTIFS(LISTY!$C$5:$C$22,J180,LISTY!$D$5:$D$22,K180,LISTY!$E$5:$E$22,L180)=0,"DO POPRAWY: Godziny szkolenia (L)",IF(COUNTIFS($D$12:$D$411,D180,$J$12:$J$411,J180)&gt;1,"DO POPRAWY: Szkolenie (J) – drugi termin tej tematyki","OK")))))))))))))))))))))))))))</f>
        <v/>
      </c>
    </row>
    <row r="181" spans="1:14" ht="28.8" customHeight="1">
      <c r="A181" s="19" t="str">
        <f t="shared" si="4"/>
        <v/>
      </c>
      <c r="B181" s="20"/>
      <c r="C181" s="20"/>
      <c r="D181" s="20"/>
      <c r="E181" s="20"/>
      <c r="F181" s="21"/>
      <c r="G181" s="22"/>
      <c r="H181" s="21"/>
      <c r="I181" s="21"/>
      <c r="J181" s="20"/>
      <c r="K181" s="23"/>
      <c r="L181" s="19" t="str">
        <f>IF(OR(J181="",K181=""),"",IF(COUNTIFS(LISTY!$C$5:$C$22,J181,LISTY!$D$5:$D$22,K181)=0,"NIEZGODNY TERMIN",IFERROR(INDEX(LISTY!$E$5:$E$22,MATCH(K181,LISTY!$D$5:$D$22,0)),"NIEZGODNY TERMIN")))</f>
        <v/>
      </c>
      <c r="M181" s="19" t="str">
        <f t="shared" si="5"/>
        <v/>
      </c>
      <c r="N181" s="24" t="str">
        <f>IF(COUNTA(B181:K181)=0,"",IF($C$7="","DO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format",IF(B181="","DO POPRAWY: Imię (B)",IF(C181="","DO POPRAWY: Nazwisko (C)",IF(D181="","DO POPRAWY: E-mail uczelniany (D)",IF(OR(LEN(D181)-LEN(SUBSTITUTE(D181,"@",""))&lt;&gt;1,IFERROR(FIND("@",D181),0)&lt;2,IFERROR(FIND(".",D181,FIND("@",D181)+2),0)=0,ISNUMBER(SEARCH(" ",D181))),"DO POPRAWY: E-mail uczelniany (D) – format",IF(ISERROR(SEARCH(";"&amp;LOWER(TRIM(MID(D181,FIND("@",D181)+1,128)))&amp;";",";"&amp;SUBSTITUTE(LOWER($C$8)," ","")&amp;";")),"DO POPRAWY: E-mail (D) / domeny (C8)",IF(E181="","DO POPRAWY: Kierunek studiów (E)",IF(F181="","DO POPRAWY: Poziom studiów (F)",IF(COUNTIF(LISTY!$H$5:$H$7,F181)=0,"DO POPRAWY: Poziom studiów (F) – wybierz z listy",IF(G181="","DO POPRAWY: Rok studiów (G)",IF(IF(F181="I stopnia",COUNTIF(LISTY!$M$5:$M$8,G181),IF(F181="II stopnia",COUNTIF(LISTY!$N$5:$N$7,G181),COUNTIF(LISTY!$O$5:$O$10,G181)))=0,"DO POPRAWY: Rok studiów (G) – wybierz ponownie",IF(H181="","DO POPRAWY: Status studenta (H)",IF(H181&lt;&gt;"TAK","DO POPRAWY: Status studenta (H) – brak uprawnień",IF(I181="","DO POPRAWY: Obywatelstwo polskie (I)",IF(I181&lt;&gt;"TAK","DO POPRAWY: Obywatelstwo polskie (I) – brak uprawnień",IF(J181="","DO POPRAWY: Szkolenie (J)",IF(COUNTIF(LISTY!$A$5:$A$7,J181)=0,"DO POPRAWY: Szkolenie (J) – wybierz z listy",IF(K181="","DO POPRAWY: Termin (K)",IF(COUNTIFS(LISTY!$C$5:$C$22,J181,LISTY!$D$5:$D$22,K181)=0,"DO POPRAWY: Termin (K) – wybierz ponownie",IF(COUNTIFS(LISTY!$C$5:$C$22,J181,LISTY!$D$5:$D$22,K181,LISTY!$E$5:$E$22,L181)=0,"DO POPRAWY: Godziny szkolenia (L)",IF(COUNTIFS($D$12:$D$411,D181,$J$12:$J$411,J181)&gt;1,"DO POPRAWY: Szkolenie (J) – drugi termin tej tematyki","OK")))))))))))))))))))))))))))</f>
        <v/>
      </c>
    </row>
    <row r="182" spans="1:14" ht="28.8" customHeight="1">
      <c r="A182" s="19" t="str">
        <f t="shared" si="4"/>
        <v/>
      </c>
      <c r="B182" s="20"/>
      <c r="C182" s="20"/>
      <c r="D182" s="20"/>
      <c r="E182" s="20"/>
      <c r="F182" s="21"/>
      <c r="G182" s="22"/>
      <c r="H182" s="21"/>
      <c r="I182" s="21"/>
      <c r="J182" s="20"/>
      <c r="K182" s="23"/>
      <c r="L182" s="19" t="str">
        <f>IF(OR(J182="",K182=""),"",IF(COUNTIFS(LISTY!$C$5:$C$22,J182,LISTY!$D$5:$D$22,K182)=0,"NIEZGODNY TERMIN",IFERROR(INDEX(LISTY!$E$5:$E$22,MATCH(K182,LISTY!$D$5:$D$22,0)),"NIEZGODNY TERMIN")))</f>
        <v/>
      </c>
      <c r="M182" s="19" t="str">
        <f t="shared" si="5"/>
        <v/>
      </c>
      <c r="N182" s="24" t="str">
        <f>IF(COUNTA(B182:K182)=0,"",IF($C$7="","DO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format",IF(B182="","DO POPRAWY: Imię (B)",IF(C182="","DO POPRAWY: Nazwisko (C)",IF(D182="","DO POPRAWY: E-mail uczelniany (D)",IF(OR(LEN(D182)-LEN(SUBSTITUTE(D182,"@",""))&lt;&gt;1,IFERROR(FIND("@",D182),0)&lt;2,IFERROR(FIND(".",D182,FIND("@",D182)+2),0)=0,ISNUMBER(SEARCH(" ",D182))),"DO POPRAWY: E-mail uczelniany (D) – format",IF(ISERROR(SEARCH(";"&amp;LOWER(TRIM(MID(D182,FIND("@",D182)+1,128)))&amp;";",";"&amp;SUBSTITUTE(LOWER($C$8)," ","")&amp;";")),"DO POPRAWY: E-mail (D) / domeny (C8)",IF(E182="","DO POPRAWY: Kierunek studiów (E)",IF(F182="","DO POPRAWY: Poziom studiów (F)",IF(COUNTIF(LISTY!$H$5:$H$7,F182)=0,"DO POPRAWY: Poziom studiów (F) – wybierz z listy",IF(G182="","DO POPRAWY: Rok studiów (G)",IF(IF(F182="I stopnia",COUNTIF(LISTY!$M$5:$M$8,G182),IF(F182="II stopnia",COUNTIF(LISTY!$N$5:$N$7,G182),COUNTIF(LISTY!$O$5:$O$10,G182)))=0,"DO POPRAWY: Rok studiów (G) – wybierz ponownie",IF(H182="","DO POPRAWY: Status studenta (H)",IF(H182&lt;&gt;"TAK","DO POPRAWY: Status studenta (H) – brak uprawnień",IF(I182="","DO POPRAWY: Obywatelstwo polskie (I)",IF(I182&lt;&gt;"TAK","DO POPRAWY: Obywatelstwo polskie (I) – brak uprawnień",IF(J182="","DO POPRAWY: Szkolenie (J)",IF(COUNTIF(LISTY!$A$5:$A$7,J182)=0,"DO POPRAWY: Szkolenie (J) – wybierz z listy",IF(K182="","DO POPRAWY: Termin (K)",IF(COUNTIFS(LISTY!$C$5:$C$22,J182,LISTY!$D$5:$D$22,K182)=0,"DO POPRAWY: Termin (K) – wybierz ponownie",IF(COUNTIFS(LISTY!$C$5:$C$22,J182,LISTY!$D$5:$D$22,K182,LISTY!$E$5:$E$22,L182)=0,"DO POPRAWY: Godziny szkolenia (L)",IF(COUNTIFS($D$12:$D$411,D182,$J$12:$J$411,J182)&gt;1,"DO POPRAWY: Szkolenie (J) – drugi termin tej tematyki","OK")))))))))))))))))))))))))))</f>
        <v/>
      </c>
    </row>
    <row r="183" spans="1:14" ht="28.8" customHeight="1">
      <c r="A183" s="19" t="str">
        <f t="shared" si="4"/>
        <v/>
      </c>
      <c r="B183" s="20"/>
      <c r="C183" s="20"/>
      <c r="D183" s="20"/>
      <c r="E183" s="20"/>
      <c r="F183" s="21"/>
      <c r="G183" s="22"/>
      <c r="H183" s="21"/>
      <c r="I183" s="21"/>
      <c r="J183" s="20"/>
      <c r="K183" s="23"/>
      <c r="L183" s="19" t="str">
        <f>IF(OR(J183="",K183=""),"",IF(COUNTIFS(LISTY!$C$5:$C$22,J183,LISTY!$D$5:$D$22,K183)=0,"NIEZGODNY TERMIN",IFERROR(INDEX(LISTY!$E$5:$E$22,MATCH(K183,LISTY!$D$5:$D$22,0)),"NIEZGODNY TERMIN")))</f>
        <v/>
      </c>
      <c r="M183" s="19" t="str">
        <f t="shared" si="5"/>
        <v/>
      </c>
      <c r="N183" s="24" t="str">
        <f>IF(COUNTA(B183:K183)=0,"",IF($C$7="","DO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format",IF(B183="","DO POPRAWY: Imię (B)",IF(C183="","DO POPRAWY: Nazwisko (C)",IF(D183="","DO POPRAWY: E-mail uczelniany (D)",IF(OR(LEN(D183)-LEN(SUBSTITUTE(D183,"@",""))&lt;&gt;1,IFERROR(FIND("@",D183),0)&lt;2,IFERROR(FIND(".",D183,FIND("@",D183)+2),0)=0,ISNUMBER(SEARCH(" ",D183))),"DO POPRAWY: E-mail uczelniany (D) – format",IF(ISERROR(SEARCH(";"&amp;LOWER(TRIM(MID(D183,FIND("@",D183)+1,128)))&amp;";",";"&amp;SUBSTITUTE(LOWER($C$8)," ","")&amp;";")),"DO POPRAWY: E-mail (D) / domeny (C8)",IF(E183="","DO POPRAWY: Kierunek studiów (E)",IF(F183="","DO POPRAWY: Poziom studiów (F)",IF(COUNTIF(LISTY!$H$5:$H$7,F183)=0,"DO POPRAWY: Poziom studiów (F) – wybierz z listy",IF(G183="","DO POPRAWY: Rok studiów (G)",IF(IF(F183="I stopnia",COUNTIF(LISTY!$M$5:$M$8,G183),IF(F183="II stopnia",COUNTIF(LISTY!$N$5:$N$7,G183),COUNTIF(LISTY!$O$5:$O$10,G183)))=0,"DO POPRAWY: Rok studiów (G) – wybierz ponownie",IF(H183="","DO POPRAWY: Status studenta (H)",IF(H183&lt;&gt;"TAK","DO POPRAWY: Status studenta (H) – brak uprawnień",IF(I183="","DO POPRAWY: Obywatelstwo polskie (I)",IF(I183&lt;&gt;"TAK","DO POPRAWY: Obywatelstwo polskie (I) – brak uprawnień",IF(J183="","DO POPRAWY: Szkolenie (J)",IF(COUNTIF(LISTY!$A$5:$A$7,J183)=0,"DO POPRAWY: Szkolenie (J) – wybierz z listy",IF(K183="","DO POPRAWY: Termin (K)",IF(COUNTIFS(LISTY!$C$5:$C$22,J183,LISTY!$D$5:$D$22,K183)=0,"DO POPRAWY: Termin (K) – wybierz ponownie",IF(COUNTIFS(LISTY!$C$5:$C$22,J183,LISTY!$D$5:$D$22,K183,LISTY!$E$5:$E$22,L183)=0,"DO POPRAWY: Godziny szkolenia (L)",IF(COUNTIFS($D$12:$D$411,D183,$J$12:$J$411,J183)&gt;1,"DO POPRAWY: Szkolenie (J) – drugi termin tej tematyki","OK")))))))))))))))))))))))))))</f>
        <v/>
      </c>
    </row>
    <row r="184" spans="1:14" ht="28.8" customHeight="1">
      <c r="A184" s="19" t="str">
        <f t="shared" si="4"/>
        <v/>
      </c>
      <c r="B184" s="20"/>
      <c r="C184" s="20"/>
      <c r="D184" s="20"/>
      <c r="E184" s="20"/>
      <c r="F184" s="21"/>
      <c r="G184" s="22"/>
      <c r="H184" s="21"/>
      <c r="I184" s="21"/>
      <c r="J184" s="20"/>
      <c r="K184" s="23"/>
      <c r="L184" s="19" t="str">
        <f>IF(OR(J184="",K184=""),"",IF(COUNTIFS(LISTY!$C$5:$C$22,J184,LISTY!$D$5:$D$22,K184)=0,"NIEZGODNY TERMIN",IFERROR(INDEX(LISTY!$E$5:$E$22,MATCH(K184,LISTY!$D$5:$D$22,0)),"NIEZGODNY TERMIN")))</f>
        <v/>
      </c>
      <c r="M184" s="19" t="str">
        <f t="shared" si="5"/>
        <v/>
      </c>
      <c r="N184" s="24" t="str">
        <f>IF(COUNTA(B184:K184)=0,"",IF($C$7="","DO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format",IF(B184="","DO POPRAWY: Imię (B)",IF(C184="","DO POPRAWY: Nazwisko (C)",IF(D184="","DO POPRAWY: E-mail uczelniany (D)",IF(OR(LEN(D184)-LEN(SUBSTITUTE(D184,"@",""))&lt;&gt;1,IFERROR(FIND("@",D184),0)&lt;2,IFERROR(FIND(".",D184,FIND("@",D184)+2),0)=0,ISNUMBER(SEARCH(" ",D184))),"DO POPRAWY: E-mail uczelniany (D) – format",IF(ISERROR(SEARCH(";"&amp;LOWER(TRIM(MID(D184,FIND("@",D184)+1,128)))&amp;";",";"&amp;SUBSTITUTE(LOWER($C$8)," ","")&amp;";")),"DO POPRAWY: E-mail (D) / domeny (C8)",IF(E184="","DO POPRAWY: Kierunek studiów (E)",IF(F184="","DO POPRAWY: Poziom studiów (F)",IF(COUNTIF(LISTY!$H$5:$H$7,F184)=0,"DO POPRAWY: Poziom studiów (F) – wybierz z listy",IF(G184="","DO POPRAWY: Rok studiów (G)",IF(IF(F184="I stopnia",COUNTIF(LISTY!$M$5:$M$8,G184),IF(F184="II stopnia",COUNTIF(LISTY!$N$5:$N$7,G184),COUNTIF(LISTY!$O$5:$O$10,G184)))=0,"DO POPRAWY: Rok studiów (G) – wybierz ponownie",IF(H184="","DO POPRAWY: Status studenta (H)",IF(H184&lt;&gt;"TAK","DO POPRAWY: Status studenta (H) – brak uprawnień",IF(I184="","DO POPRAWY: Obywatelstwo polskie (I)",IF(I184&lt;&gt;"TAK","DO POPRAWY: Obywatelstwo polskie (I) – brak uprawnień",IF(J184="","DO POPRAWY: Szkolenie (J)",IF(COUNTIF(LISTY!$A$5:$A$7,J184)=0,"DO POPRAWY: Szkolenie (J) – wybierz z listy",IF(K184="","DO POPRAWY: Termin (K)",IF(COUNTIFS(LISTY!$C$5:$C$22,J184,LISTY!$D$5:$D$22,K184)=0,"DO POPRAWY: Termin (K) – wybierz ponownie",IF(COUNTIFS(LISTY!$C$5:$C$22,J184,LISTY!$D$5:$D$22,K184,LISTY!$E$5:$E$22,L184)=0,"DO POPRAWY: Godziny szkolenia (L)",IF(COUNTIFS($D$12:$D$411,D184,$J$12:$J$411,J184)&gt;1,"DO POPRAWY: Szkolenie (J) – drugi termin tej tematyki","OK")))))))))))))))))))))))))))</f>
        <v/>
      </c>
    </row>
    <row r="185" spans="1:14" ht="28.8" customHeight="1">
      <c r="A185" s="19" t="str">
        <f t="shared" si="4"/>
        <v/>
      </c>
      <c r="B185" s="20"/>
      <c r="C185" s="20"/>
      <c r="D185" s="20"/>
      <c r="E185" s="20"/>
      <c r="F185" s="21"/>
      <c r="G185" s="22"/>
      <c r="H185" s="21"/>
      <c r="I185" s="21"/>
      <c r="J185" s="20"/>
      <c r="K185" s="23"/>
      <c r="L185" s="19" t="str">
        <f>IF(OR(J185="",K185=""),"",IF(COUNTIFS(LISTY!$C$5:$C$22,J185,LISTY!$D$5:$D$22,K185)=0,"NIEZGODNY TERMIN",IFERROR(INDEX(LISTY!$E$5:$E$22,MATCH(K185,LISTY!$D$5:$D$22,0)),"NIEZGODNY TERMIN")))</f>
        <v/>
      </c>
      <c r="M185" s="19" t="str">
        <f t="shared" si="5"/>
        <v/>
      </c>
      <c r="N185" s="24" t="str">
        <f>IF(COUNTA(B185:K185)=0,"",IF($C$7="","DO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format",IF(B185="","DO POPRAWY: Imię (B)",IF(C185="","DO POPRAWY: Nazwisko (C)",IF(D185="","DO POPRAWY: E-mail uczelniany (D)",IF(OR(LEN(D185)-LEN(SUBSTITUTE(D185,"@",""))&lt;&gt;1,IFERROR(FIND("@",D185),0)&lt;2,IFERROR(FIND(".",D185,FIND("@",D185)+2),0)=0,ISNUMBER(SEARCH(" ",D185))),"DO POPRAWY: E-mail uczelniany (D) – format",IF(ISERROR(SEARCH(";"&amp;LOWER(TRIM(MID(D185,FIND("@",D185)+1,128)))&amp;";",";"&amp;SUBSTITUTE(LOWER($C$8)," ","")&amp;";")),"DO POPRAWY: E-mail (D) / domeny (C8)",IF(E185="","DO POPRAWY: Kierunek studiów (E)",IF(F185="","DO POPRAWY: Poziom studiów (F)",IF(COUNTIF(LISTY!$H$5:$H$7,F185)=0,"DO POPRAWY: Poziom studiów (F) – wybierz z listy",IF(G185="","DO POPRAWY: Rok studiów (G)",IF(IF(F185="I stopnia",COUNTIF(LISTY!$M$5:$M$8,G185),IF(F185="II stopnia",COUNTIF(LISTY!$N$5:$N$7,G185),COUNTIF(LISTY!$O$5:$O$10,G185)))=0,"DO POPRAWY: Rok studiów (G) – wybierz ponownie",IF(H185="","DO POPRAWY: Status studenta (H)",IF(H185&lt;&gt;"TAK","DO POPRAWY: Status studenta (H) – brak uprawnień",IF(I185="","DO POPRAWY: Obywatelstwo polskie (I)",IF(I185&lt;&gt;"TAK","DO POPRAWY: Obywatelstwo polskie (I) – brak uprawnień",IF(J185="","DO POPRAWY: Szkolenie (J)",IF(COUNTIF(LISTY!$A$5:$A$7,J185)=0,"DO POPRAWY: Szkolenie (J) – wybierz z listy",IF(K185="","DO POPRAWY: Termin (K)",IF(COUNTIFS(LISTY!$C$5:$C$22,J185,LISTY!$D$5:$D$22,K185)=0,"DO POPRAWY: Termin (K) – wybierz ponownie",IF(COUNTIFS(LISTY!$C$5:$C$22,J185,LISTY!$D$5:$D$22,K185,LISTY!$E$5:$E$22,L185)=0,"DO POPRAWY: Godziny szkolenia (L)",IF(COUNTIFS($D$12:$D$411,D185,$J$12:$J$411,J185)&gt;1,"DO POPRAWY: Szkolenie (J) – drugi termin tej tematyki","OK")))))))))))))))))))))))))))</f>
        <v/>
      </c>
    </row>
    <row r="186" spans="1:14" ht="28.8" customHeight="1">
      <c r="A186" s="19" t="str">
        <f t="shared" si="4"/>
        <v/>
      </c>
      <c r="B186" s="20"/>
      <c r="C186" s="20"/>
      <c r="D186" s="20"/>
      <c r="E186" s="20"/>
      <c r="F186" s="21"/>
      <c r="G186" s="22"/>
      <c r="H186" s="21"/>
      <c r="I186" s="21"/>
      <c r="J186" s="20"/>
      <c r="K186" s="23"/>
      <c r="L186" s="19" t="str">
        <f>IF(OR(J186="",K186=""),"",IF(COUNTIFS(LISTY!$C$5:$C$22,J186,LISTY!$D$5:$D$22,K186)=0,"NIEZGODNY TERMIN",IFERROR(INDEX(LISTY!$E$5:$E$22,MATCH(K186,LISTY!$D$5:$D$22,0)),"NIEZGODNY TERMIN")))</f>
        <v/>
      </c>
      <c r="M186" s="19" t="str">
        <f t="shared" si="5"/>
        <v/>
      </c>
      <c r="N186" s="24" t="str">
        <f>IF(COUNTA(B186:K186)=0,"",IF($C$7="","DO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format",IF(B186="","DO POPRAWY: Imię (B)",IF(C186="","DO POPRAWY: Nazwisko (C)",IF(D186="","DO POPRAWY: E-mail uczelniany (D)",IF(OR(LEN(D186)-LEN(SUBSTITUTE(D186,"@",""))&lt;&gt;1,IFERROR(FIND("@",D186),0)&lt;2,IFERROR(FIND(".",D186,FIND("@",D186)+2),0)=0,ISNUMBER(SEARCH(" ",D186))),"DO POPRAWY: E-mail uczelniany (D) – format",IF(ISERROR(SEARCH(";"&amp;LOWER(TRIM(MID(D186,FIND("@",D186)+1,128)))&amp;";",";"&amp;SUBSTITUTE(LOWER($C$8)," ","")&amp;";")),"DO POPRAWY: E-mail (D) / domeny (C8)",IF(E186="","DO POPRAWY: Kierunek studiów (E)",IF(F186="","DO POPRAWY: Poziom studiów (F)",IF(COUNTIF(LISTY!$H$5:$H$7,F186)=0,"DO POPRAWY: Poziom studiów (F) – wybierz z listy",IF(G186="","DO POPRAWY: Rok studiów (G)",IF(IF(F186="I stopnia",COUNTIF(LISTY!$M$5:$M$8,G186),IF(F186="II stopnia",COUNTIF(LISTY!$N$5:$N$7,G186),COUNTIF(LISTY!$O$5:$O$10,G186)))=0,"DO POPRAWY: Rok studiów (G) – wybierz ponownie",IF(H186="","DO POPRAWY: Status studenta (H)",IF(H186&lt;&gt;"TAK","DO POPRAWY: Status studenta (H) – brak uprawnień",IF(I186="","DO POPRAWY: Obywatelstwo polskie (I)",IF(I186&lt;&gt;"TAK","DO POPRAWY: Obywatelstwo polskie (I) – brak uprawnień",IF(J186="","DO POPRAWY: Szkolenie (J)",IF(COUNTIF(LISTY!$A$5:$A$7,J186)=0,"DO POPRAWY: Szkolenie (J) – wybierz z listy",IF(K186="","DO POPRAWY: Termin (K)",IF(COUNTIFS(LISTY!$C$5:$C$22,J186,LISTY!$D$5:$D$22,K186)=0,"DO POPRAWY: Termin (K) – wybierz ponownie",IF(COUNTIFS(LISTY!$C$5:$C$22,J186,LISTY!$D$5:$D$22,K186,LISTY!$E$5:$E$22,L186)=0,"DO POPRAWY: Godziny szkolenia (L)",IF(COUNTIFS($D$12:$D$411,D186,$J$12:$J$411,J186)&gt;1,"DO POPRAWY: Szkolenie (J) – drugi termin tej tematyki","OK")))))))))))))))))))))))))))</f>
        <v/>
      </c>
    </row>
    <row r="187" spans="1:14" ht="28.8" customHeight="1">
      <c r="A187" s="19" t="str">
        <f t="shared" si="4"/>
        <v/>
      </c>
      <c r="B187" s="20"/>
      <c r="C187" s="20"/>
      <c r="D187" s="20"/>
      <c r="E187" s="20"/>
      <c r="F187" s="21"/>
      <c r="G187" s="22"/>
      <c r="H187" s="21"/>
      <c r="I187" s="21"/>
      <c r="J187" s="20"/>
      <c r="K187" s="23"/>
      <c r="L187" s="19" t="str">
        <f>IF(OR(J187="",K187=""),"",IF(COUNTIFS(LISTY!$C$5:$C$22,J187,LISTY!$D$5:$D$22,K187)=0,"NIEZGODNY TERMIN",IFERROR(INDEX(LISTY!$E$5:$E$22,MATCH(K187,LISTY!$D$5:$D$22,0)),"NIEZGODNY TERMIN")))</f>
        <v/>
      </c>
      <c r="M187" s="19" t="str">
        <f t="shared" si="5"/>
        <v/>
      </c>
      <c r="N187" s="24" t="str">
        <f>IF(COUNTA(B187:K187)=0,"",IF($C$7="","DO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format",IF(B187="","DO POPRAWY: Imię (B)",IF(C187="","DO POPRAWY: Nazwisko (C)",IF(D187="","DO POPRAWY: E-mail uczelniany (D)",IF(OR(LEN(D187)-LEN(SUBSTITUTE(D187,"@",""))&lt;&gt;1,IFERROR(FIND("@",D187),0)&lt;2,IFERROR(FIND(".",D187,FIND("@",D187)+2),0)=0,ISNUMBER(SEARCH(" ",D187))),"DO POPRAWY: E-mail uczelniany (D) – format",IF(ISERROR(SEARCH(";"&amp;LOWER(TRIM(MID(D187,FIND("@",D187)+1,128)))&amp;";",";"&amp;SUBSTITUTE(LOWER($C$8)," ","")&amp;";")),"DO POPRAWY: E-mail (D) / domeny (C8)",IF(E187="","DO POPRAWY: Kierunek studiów (E)",IF(F187="","DO POPRAWY: Poziom studiów (F)",IF(COUNTIF(LISTY!$H$5:$H$7,F187)=0,"DO POPRAWY: Poziom studiów (F) – wybierz z listy",IF(G187="","DO POPRAWY: Rok studiów (G)",IF(IF(F187="I stopnia",COUNTIF(LISTY!$M$5:$M$8,G187),IF(F187="II stopnia",COUNTIF(LISTY!$N$5:$N$7,G187),COUNTIF(LISTY!$O$5:$O$10,G187)))=0,"DO POPRAWY: Rok studiów (G) – wybierz ponownie",IF(H187="","DO POPRAWY: Status studenta (H)",IF(H187&lt;&gt;"TAK","DO POPRAWY: Status studenta (H) – brak uprawnień",IF(I187="","DO POPRAWY: Obywatelstwo polskie (I)",IF(I187&lt;&gt;"TAK","DO POPRAWY: Obywatelstwo polskie (I) – brak uprawnień",IF(J187="","DO POPRAWY: Szkolenie (J)",IF(COUNTIF(LISTY!$A$5:$A$7,J187)=0,"DO POPRAWY: Szkolenie (J) – wybierz z listy",IF(K187="","DO POPRAWY: Termin (K)",IF(COUNTIFS(LISTY!$C$5:$C$22,J187,LISTY!$D$5:$D$22,K187)=0,"DO POPRAWY: Termin (K) – wybierz ponownie",IF(COUNTIFS(LISTY!$C$5:$C$22,J187,LISTY!$D$5:$D$22,K187,LISTY!$E$5:$E$22,L187)=0,"DO POPRAWY: Godziny szkolenia (L)",IF(COUNTIFS($D$12:$D$411,D187,$J$12:$J$411,J187)&gt;1,"DO POPRAWY: Szkolenie (J) – drugi termin tej tematyki","OK")))))))))))))))))))))))))))</f>
        <v/>
      </c>
    </row>
    <row r="188" spans="1:14" ht="28.8" customHeight="1">
      <c r="A188" s="19" t="str">
        <f t="shared" si="4"/>
        <v/>
      </c>
      <c r="B188" s="20"/>
      <c r="C188" s="20"/>
      <c r="D188" s="20"/>
      <c r="E188" s="20"/>
      <c r="F188" s="21"/>
      <c r="G188" s="22"/>
      <c r="H188" s="21"/>
      <c r="I188" s="21"/>
      <c r="J188" s="20"/>
      <c r="K188" s="23"/>
      <c r="L188" s="19" t="str">
        <f>IF(OR(J188="",K188=""),"",IF(COUNTIFS(LISTY!$C$5:$C$22,J188,LISTY!$D$5:$D$22,K188)=0,"NIEZGODNY TERMIN",IFERROR(INDEX(LISTY!$E$5:$E$22,MATCH(K188,LISTY!$D$5:$D$22,0)),"NIEZGODNY TERMIN")))</f>
        <v/>
      </c>
      <c r="M188" s="19" t="str">
        <f t="shared" si="5"/>
        <v/>
      </c>
      <c r="N188" s="24" t="str">
        <f>IF(COUNTA(B188:K188)=0,"",IF($C$7="","DO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format",IF(B188="","DO POPRAWY: Imię (B)",IF(C188="","DO POPRAWY: Nazwisko (C)",IF(D188="","DO POPRAWY: E-mail uczelniany (D)",IF(OR(LEN(D188)-LEN(SUBSTITUTE(D188,"@",""))&lt;&gt;1,IFERROR(FIND("@",D188),0)&lt;2,IFERROR(FIND(".",D188,FIND("@",D188)+2),0)=0,ISNUMBER(SEARCH(" ",D188))),"DO POPRAWY: E-mail uczelniany (D) – format",IF(ISERROR(SEARCH(";"&amp;LOWER(TRIM(MID(D188,FIND("@",D188)+1,128)))&amp;";",";"&amp;SUBSTITUTE(LOWER($C$8)," ","")&amp;";")),"DO POPRAWY: E-mail (D) / domeny (C8)",IF(E188="","DO POPRAWY: Kierunek studiów (E)",IF(F188="","DO POPRAWY: Poziom studiów (F)",IF(COUNTIF(LISTY!$H$5:$H$7,F188)=0,"DO POPRAWY: Poziom studiów (F) – wybierz z listy",IF(G188="","DO POPRAWY: Rok studiów (G)",IF(IF(F188="I stopnia",COUNTIF(LISTY!$M$5:$M$8,G188),IF(F188="II stopnia",COUNTIF(LISTY!$N$5:$N$7,G188),COUNTIF(LISTY!$O$5:$O$10,G188)))=0,"DO POPRAWY: Rok studiów (G) – wybierz ponownie",IF(H188="","DO POPRAWY: Status studenta (H)",IF(H188&lt;&gt;"TAK","DO POPRAWY: Status studenta (H) – brak uprawnień",IF(I188="","DO POPRAWY: Obywatelstwo polskie (I)",IF(I188&lt;&gt;"TAK","DO POPRAWY: Obywatelstwo polskie (I) – brak uprawnień",IF(J188="","DO POPRAWY: Szkolenie (J)",IF(COUNTIF(LISTY!$A$5:$A$7,J188)=0,"DO POPRAWY: Szkolenie (J) – wybierz z listy",IF(K188="","DO POPRAWY: Termin (K)",IF(COUNTIFS(LISTY!$C$5:$C$22,J188,LISTY!$D$5:$D$22,K188)=0,"DO POPRAWY: Termin (K) – wybierz ponownie",IF(COUNTIFS(LISTY!$C$5:$C$22,J188,LISTY!$D$5:$D$22,K188,LISTY!$E$5:$E$22,L188)=0,"DO POPRAWY: Godziny szkolenia (L)",IF(COUNTIFS($D$12:$D$411,D188,$J$12:$J$411,J188)&gt;1,"DO POPRAWY: Szkolenie (J) – drugi termin tej tematyki","OK")))))))))))))))))))))))))))</f>
        <v/>
      </c>
    </row>
    <row r="189" spans="1:14" ht="28.8" customHeight="1">
      <c r="A189" s="19" t="str">
        <f t="shared" si="4"/>
        <v/>
      </c>
      <c r="B189" s="20"/>
      <c r="C189" s="20"/>
      <c r="D189" s="20"/>
      <c r="E189" s="20"/>
      <c r="F189" s="21"/>
      <c r="G189" s="22"/>
      <c r="H189" s="21"/>
      <c r="I189" s="21"/>
      <c r="J189" s="20"/>
      <c r="K189" s="23"/>
      <c r="L189" s="19" t="str">
        <f>IF(OR(J189="",K189=""),"",IF(COUNTIFS(LISTY!$C$5:$C$22,J189,LISTY!$D$5:$D$22,K189)=0,"NIEZGODNY TERMIN",IFERROR(INDEX(LISTY!$E$5:$E$22,MATCH(K189,LISTY!$D$5:$D$22,0)),"NIEZGODNY TERMIN")))</f>
        <v/>
      </c>
      <c r="M189" s="19" t="str">
        <f t="shared" si="5"/>
        <v/>
      </c>
      <c r="N189" s="24" t="str">
        <f>IF(COUNTA(B189:K189)=0,"",IF($C$7="","DO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format",IF(B189="","DO POPRAWY: Imię (B)",IF(C189="","DO POPRAWY: Nazwisko (C)",IF(D189="","DO POPRAWY: E-mail uczelniany (D)",IF(OR(LEN(D189)-LEN(SUBSTITUTE(D189,"@",""))&lt;&gt;1,IFERROR(FIND("@",D189),0)&lt;2,IFERROR(FIND(".",D189,FIND("@",D189)+2),0)=0,ISNUMBER(SEARCH(" ",D189))),"DO POPRAWY: E-mail uczelniany (D) – format",IF(ISERROR(SEARCH(";"&amp;LOWER(TRIM(MID(D189,FIND("@",D189)+1,128)))&amp;";",";"&amp;SUBSTITUTE(LOWER($C$8)," ","")&amp;";")),"DO POPRAWY: E-mail (D) / domeny (C8)",IF(E189="","DO POPRAWY: Kierunek studiów (E)",IF(F189="","DO POPRAWY: Poziom studiów (F)",IF(COUNTIF(LISTY!$H$5:$H$7,F189)=0,"DO POPRAWY: Poziom studiów (F) – wybierz z listy",IF(G189="","DO POPRAWY: Rok studiów (G)",IF(IF(F189="I stopnia",COUNTIF(LISTY!$M$5:$M$8,G189),IF(F189="II stopnia",COUNTIF(LISTY!$N$5:$N$7,G189),COUNTIF(LISTY!$O$5:$O$10,G189)))=0,"DO POPRAWY: Rok studiów (G) – wybierz ponownie",IF(H189="","DO POPRAWY: Status studenta (H)",IF(H189&lt;&gt;"TAK","DO POPRAWY: Status studenta (H) – brak uprawnień",IF(I189="","DO POPRAWY: Obywatelstwo polskie (I)",IF(I189&lt;&gt;"TAK","DO POPRAWY: Obywatelstwo polskie (I) – brak uprawnień",IF(J189="","DO POPRAWY: Szkolenie (J)",IF(COUNTIF(LISTY!$A$5:$A$7,J189)=0,"DO POPRAWY: Szkolenie (J) – wybierz z listy",IF(K189="","DO POPRAWY: Termin (K)",IF(COUNTIFS(LISTY!$C$5:$C$22,J189,LISTY!$D$5:$D$22,K189)=0,"DO POPRAWY: Termin (K) – wybierz ponownie",IF(COUNTIFS(LISTY!$C$5:$C$22,J189,LISTY!$D$5:$D$22,K189,LISTY!$E$5:$E$22,L189)=0,"DO POPRAWY: Godziny szkolenia (L)",IF(COUNTIFS($D$12:$D$411,D189,$J$12:$J$411,J189)&gt;1,"DO POPRAWY: Szkolenie (J) – drugi termin tej tematyki","OK")))))))))))))))))))))))))))</f>
        <v/>
      </c>
    </row>
    <row r="190" spans="1:14" ht="28.8" customHeight="1">
      <c r="A190" s="19" t="str">
        <f t="shared" si="4"/>
        <v/>
      </c>
      <c r="B190" s="20"/>
      <c r="C190" s="20"/>
      <c r="D190" s="20"/>
      <c r="E190" s="20"/>
      <c r="F190" s="21"/>
      <c r="G190" s="22"/>
      <c r="H190" s="21"/>
      <c r="I190" s="21"/>
      <c r="J190" s="20"/>
      <c r="K190" s="23"/>
      <c r="L190" s="19" t="str">
        <f>IF(OR(J190="",K190=""),"",IF(COUNTIFS(LISTY!$C$5:$C$22,J190,LISTY!$D$5:$D$22,K190)=0,"NIEZGODNY TERMIN",IFERROR(INDEX(LISTY!$E$5:$E$22,MATCH(K190,LISTY!$D$5:$D$22,0)),"NIEZGODNY TERMIN")))</f>
        <v/>
      </c>
      <c r="M190" s="19" t="str">
        <f t="shared" si="5"/>
        <v/>
      </c>
      <c r="N190" s="24" t="str">
        <f>IF(COUNTA(B190:K190)=0,"",IF($C$7="","DO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format",IF(B190="","DO POPRAWY: Imię (B)",IF(C190="","DO POPRAWY: Nazwisko (C)",IF(D190="","DO POPRAWY: E-mail uczelniany (D)",IF(OR(LEN(D190)-LEN(SUBSTITUTE(D190,"@",""))&lt;&gt;1,IFERROR(FIND("@",D190),0)&lt;2,IFERROR(FIND(".",D190,FIND("@",D190)+2),0)=0,ISNUMBER(SEARCH(" ",D190))),"DO POPRAWY: E-mail uczelniany (D) – format",IF(ISERROR(SEARCH(";"&amp;LOWER(TRIM(MID(D190,FIND("@",D190)+1,128)))&amp;";",";"&amp;SUBSTITUTE(LOWER($C$8)," ","")&amp;";")),"DO POPRAWY: E-mail (D) / domeny (C8)",IF(E190="","DO POPRAWY: Kierunek studiów (E)",IF(F190="","DO POPRAWY: Poziom studiów (F)",IF(COUNTIF(LISTY!$H$5:$H$7,F190)=0,"DO POPRAWY: Poziom studiów (F) – wybierz z listy",IF(G190="","DO POPRAWY: Rok studiów (G)",IF(IF(F190="I stopnia",COUNTIF(LISTY!$M$5:$M$8,G190),IF(F190="II stopnia",COUNTIF(LISTY!$N$5:$N$7,G190),COUNTIF(LISTY!$O$5:$O$10,G190)))=0,"DO POPRAWY: Rok studiów (G) – wybierz ponownie",IF(H190="","DO POPRAWY: Status studenta (H)",IF(H190&lt;&gt;"TAK","DO POPRAWY: Status studenta (H) – brak uprawnień",IF(I190="","DO POPRAWY: Obywatelstwo polskie (I)",IF(I190&lt;&gt;"TAK","DO POPRAWY: Obywatelstwo polskie (I) – brak uprawnień",IF(J190="","DO POPRAWY: Szkolenie (J)",IF(COUNTIF(LISTY!$A$5:$A$7,J190)=0,"DO POPRAWY: Szkolenie (J) – wybierz z listy",IF(K190="","DO POPRAWY: Termin (K)",IF(COUNTIFS(LISTY!$C$5:$C$22,J190,LISTY!$D$5:$D$22,K190)=0,"DO POPRAWY: Termin (K) – wybierz ponownie",IF(COUNTIFS(LISTY!$C$5:$C$22,J190,LISTY!$D$5:$D$22,K190,LISTY!$E$5:$E$22,L190)=0,"DO POPRAWY: Godziny szkolenia (L)",IF(COUNTIFS($D$12:$D$411,D190,$J$12:$J$411,J190)&gt;1,"DO POPRAWY: Szkolenie (J) – drugi termin tej tematyki","OK")))))))))))))))))))))))))))</f>
        <v/>
      </c>
    </row>
    <row r="191" spans="1:14" ht="28.8" customHeight="1">
      <c r="A191" s="19" t="str">
        <f t="shared" si="4"/>
        <v/>
      </c>
      <c r="B191" s="20"/>
      <c r="C191" s="20"/>
      <c r="D191" s="20"/>
      <c r="E191" s="20"/>
      <c r="F191" s="21"/>
      <c r="G191" s="22"/>
      <c r="H191" s="21"/>
      <c r="I191" s="21"/>
      <c r="J191" s="20"/>
      <c r="K191" s="23"/>
      <c r="L191" s="19" t="str">
        <f>IF(OR(J191="",K191=""),"",IF(COUNTIFS(LISTY!$C$5:$C$22,J191,LISTY!$D$5:$D$22,K191)=0,"NIEZGODNY TERMIN",IFERROR(INDEX(LISTY!$E$5:$E$22,MATCH(K191,LISTY!$D$5:$D$22,0)),"NIEZGODNY TERMIN")))</f>
        <v/>
      </c>
      <c r="M191" s="19" t="str">
        <f t="shared" si="5"/>
        <v/>
      </c>
      <c r="N191" s="24" t="str">
        <f>IF(COUNTA(B191:K191)=0,"",IF($C$7="","DO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format",IF(B191="","DO POPRAWY: Imię (B)",IF(C191="","DO POPRAWY: Nazwisko (C)",IF(D191="","DO POPRAWY: E-mail uczelniany (D)",IF(OR(LEN(D191)-LEN(SUBSTITUTE(D191,"@",""))&lt;&gt;1,IFERROR(FIND("@",D191),0)&lt;2,IFERROR(FIND(".",D191,FIND("@",D191)+2),0)=0,ISNUMBER(SEARCH(" ",D191))),"DO POPRAWY: E-mail uczelniany (D) – format",IF(ISERROR(SEARCH(";"&amp;LOWER(TRIM(MID(D191,FIND("@",D191)+1,128)))&amp;";",";"&amp;SUBSTITUTE(LOWER($C$8)," ","")&amp;";")),"DO POPRAWY: E-mail (D) / domeny (C8)",IF(E191="","DO POPRAWY: Kierunek studiów (E)",IF(F191="","DO POPRAWY: Poziom studiów (F)",IF(COUNTIF(LISTY!$H$5:$H$7,F191)=0,"DO POPRAWY: Poziom studiów (F) – wybierz z listy",IF(G191="","DO POPRAWY: Rok studiów (G)",IF(IF(F191="I stopnia",COUNTIF(LISTY!$M$5:$M$8,G191),IF(F191="II stopnia",COUNTIF(LISTY!$N$5:$N$7,G191),COUNTIF(LISTY!$O$5:$O$10,G191)))=0,"DO POPRAWY: Rok studiów (G) – wybierz ponownie",IF(H191="","DO POPRAWY: Status studenta (H)",IF(H191&lt;&gt;"TAK","DO POPRAWY: Status studenta (H) – brak uprawnień",IF(I191="","DO POPRAWY: Obywatelstwo polskie (I)",IF(I191&lt;&gt;"TAK","DO POPRAWY: Obywatelstwo polskie (I) – brak uprawnień",IF(J191="","DO POPRAWY: Szkolenie (J)",IF(COUNTIF(LISTY!$A$5:$A$7,J191)=0,"DO POPRAWY: Szkolenie (J) – wybierz z listy",IF(K191="","DO POPRAWY: Termin (K)",IF(COUNTIFS(LISTY!$C$5:$C$22,J191,LISTY!$D$5:$D$22,K191)=0,"DO POPRAWY: Termin (K) – wybierz ponownie",IF(COUNTIFS(LISTY!$C$5:$C$22,J191,LISTY!$D$5:$D$22,K191,LISTY!$E$5:$E$22,L191)=0,"DO POPRAWY: Godziny szkolenia (L)",IF(COUNTIFS($D$12:$D$411,D191,$J$12:$J$411,J191)&gt;1,"DO POPRAWY: Szkolenie (J) – drugi termin tej tematyki","OK")))))))))))))))))))))))))))</f>
        <v/>
      </c>
    </row>
    <row r="192" spans="1:14" ht="28.8" customHeight="1">
      <c r="A192" s="19" t="str">
        <f t="shared" si="4"/>
        <v/>
      </c>
      <c r="B192" s="20"/>
      <c r="C192" s="20"/>
      <c r="D192" s="20"/>
      <c r="E192" s="20"/>
      <c r="F192" s="21"/>
      <c r="G192" s="22"/>
      <c r="H192" s="21"/>
      <c r="I192" s="21"/>
      <c r="J192" s="20"/>
      <c r="K192" s="23"/>
      <c r="L192" s="19" t="str">
        <f>IF(OR(J192="",K192=""),"",IF(COUNTIFS(LISTY!$C$5:$C$22,J192,LISTY!$D$5:$D$22,K192)=0,"NIEZGODNY TERMIN",IFERROR(INDEX(LISTY!$E$5:$E$22,MATCH(K192,LISTY!$D$5:$D$22,0)),"NIEZGODNY TERMIN")))</f>
        <v/>
      </c>
      <c r="M192" s="19" t="str">
        <f t="shared" si="5"/>
        <v/>
      </c>
      <c r="N192" s="24" t="str">
        <f>IF(COUNTA(B192:K192)=0,"",IF($C$7="","DO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format",IF(B192="","DO POPRAWY: Imię (B)",IF(C192="","DO POPRAWY: Nazwisko (C)",IF(D192="","DO POPRAWY: E-mail uczelniany (D)",IF(OR(LEN(D192)-LEN(SUBSTITUTE(D192,"@",""))&lt;&gt;1,IFERROR(FIND("@",D192),0)&lt;2,IFERROR(FIND(".",D192,FIND("@",D192)+2),0)=0,ISNUMBER(SEARCH(" ",D192))),"DO POPRAWY: E-mail uczelniany (D) – format",IF(ISERROR(SEARCH(";"&amp;LOWER(TRIM(MID(D192,FIND("@",D192)+1,128)))&amp;";",";"&amp;SUBSTITUTE(LOWER($C$8)," ","")&amp;";")),"DO POPRAWY: E-mail (D) / domeny (C8)",IF(E192="","DO POPRAWY: Kierunek studiów (E)",IF(F192="","DO POPRAWY: Poziom studiów (F)",IF(COUNTIF(LISTY!$H$5:$H$7,F192)=0,"DO POPRAWY: Poziom studiów (F) – wybierz z listy",IF(G192="","DO POPRAWY: Rok studiów (G)",IF(IF(F192="I stopnia",COUNTIF(LISTY!$M$5:$M$8,G192),IF(F192="II stopnia",COUNTIF(LISTY!$N$5:$N$7,G192),COUNTIF(LISTY!$O$5:$O$10,G192)))=0,"DO POPRAWY: Rok studiów (G) – wybierz ponownie",IF(H192="","DO POPRAWY: Status studenta (H)",IF(H192&lt;&gt;"TAK","DO POPRAWY: Status studenta (H) – brak uprawnień",IF(I192="","DO POPRAWY: Obywatelstwo polskie (I)",IF(I192&lt;&gt;"TAK","DO POPRAWY: Obywatelstwo polskie (I) – brak uprawnień",IF(J192="","DO POPRAWY: Szkolenie (J)",IF(COUNTIF(LISTY!$A$5:$A$7,J192)=0,"DO POPRAWY: Szkolenie (J) – wybierz z listy",IF(K192="","DO POPRAWY: Termin (K)",IF(COUNTIFS(LISTY!$C$5:$C$22,J192,LISTY!$D$5:$D$22,K192)=0,"DO POPRAWY: Termin (K) – wybierz ponownie",IF(COUNTIFS(LISTY!$C$5:$C$22,J192,LISTY!$D$5:$D$22,K192,LISTY!$E$5:$E$22,L192)=0,"DO POPRAWY: Godziny szkolenia (L)",IF(COUNTIFS($D$12:$D$411,D192,$J$12:$J$411,J192)&gt;1,"DO POPRAWY: Szkolenie (J) – drugi termin tej tematyki","OK")))))))))))))))))))))))))))</f>
        <v/>
      </c>
    </row>
    <row r="193" spans="1:14" ht="28.8" customHeight="1">
      <c r="A193" s="19" t="str">
        <f t="shared" si="4"/>
        <v/>
      </c>
      <c r="B193" s="20"/>
      <c r="C193" s="20"/>
      <c r="D193" s="20"/>
      <c r="E193" s="20"/>
      <c r="F193" s="21"/>
      <c r="G193" s="22"/>
      <c r="H193" s="21"/>
      <c r="I193" s="21"/>
      <c r="J193" s="20"/>
      <c r="K193" s="23"/>
      <c r="L193" s="19" t="str">
        <f>IF(OR(J193="",K193=""),"",IF(COUNTIFS(LISTY!$C$5:$C$22,J193,LISTY!$D$5:$D$22,K193)=0,"NIEZGODNY TERMIN",IFERROR(INDEX(LISTY!$E$5:$E$22,MATCH(K193,LISTY!$D$5:$D$22,0)),"NIEZGODNY TERMIN")))</f>
        <v/>
      </c>
      <c r="M193" s="19" t="str">
        <f t="shared" si="5"/>
        <v/>
      </c>
      <c r="N193" s="24" t="str">
        <f>IF(COUNTA(B193:K193)=0,"",IF($C$7="","DO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format",IF(B193="","DO POPRAWY: Imię (B)",IF(C193="","DO POPRAWY: Nazwisko (C)",IF(D193="","DO POPRAWY: E-mail uczelniany (D)",IF(OR(LEN(D193)-LEN(SUBSTITUTE(D193,"@",""))&lt;&gt;1,IFERROR(FIND("@",D193),0)&lt;2,IFERROR(FIND(".",D193,FIND("@",D193)+2),0)=0,ISNUMBER(SEARCH(" ",D193))),"DO POPRAWY: E-mail uczelniany (D) – format",IF(ISERROR(SEARCH(";"&amp;LOWER(TRIM(MID(D193,FIND("@",D193)+1,128)))&amp;";",";"&amp;SUBSTITUTE(LOWER($C$8)," ","")&amp;";")),"DO POPRAWY: E-mail (D) / domeny (C8)",IF(E193="","DO POPRAWY: Kierunek studiów (E)",IF(F193="","DO POPRAWY: Poziom studiów (F)",IF(COUNTIF(LISTY!$H$5:$H$7,F193)=0,"DO POPRAWY: Poziom studiów (F) – wybierz z listy",IF(G193="","DO POPRAWY: Rok studiów (G)",IF(IF(F193="I stopnia",COUNTIF(LISTY!$M$5:$M$8,G193),IF(F193="II stopnia",COUNTIF(LISTY!$N$5:$N$7,G193),COUNTIF(LISTY!$O$5:$O$10,G193)))=0,"DO POPRAWY: Rok studiów (G) – wybierz ponownie",IF(H193="","DO POPRAWY: Status studenta (H)",IF(H193&lt;&gt;"TAK","DO POPRAWY: Status studenta (H) – brak uprawnień",IF(I193="","DO POPRAWY: Obywatelstwo polskie (I)",IF(I193&lt;&gt;"TAK","DO POPRAWY: Obywatelstwo polskie (I) – brak uprawnień",IF(J193="","DO POPRAWY: Szkolenie (J)",IF(COUNTIF(LISTY!$A$5:$A$7,J193)=0,"DO POPRAWY: Szkolenie (J) – wybierz z listy",IF(K193="","DO POPRAWY: Termin (K)",IF(COUNTIFS(LISTY!$C$5:$C$22,J193,LISTY!$D$5:$D$22,K193)=0,"DO POPRAWY: Termin (K) – wybierz ponownie",IF(COUNTIFS(LISTY!$C$5:$C$22,J193,LISTY!$D$5:$D$22,K193,LISTY!$E$5:$E$22,L193)=0,"DO POPRAWY: Godziny szkolenia (L)",IF(COUNTIFS($D$12:$D$411,D193,$J$12:$J$411,J193)&gt;1,"DO POPRAWY: Szkolenie (J) – drugi termin tej tematyki","OK")))))))))))))))))))))))))))</f>
        <v/>
      </c>
    </row>
    <row r="194" spans="1:14" ht="28.8" customHeight="1">
      <c r="A194" s="19" t="str">
        <f t="shared" si="4"/>
        <v/>
      </c>
      <c r="B194" s="20"/>
      <c r="C194" s="20"/>
      <c r="D194" s="20"/>
      <c r="E194" s="20"/>
      <c r="F194" s="21"/>
      <c r="G194" s="22"/>
      <c r="H194" s="21"/>
      <c r="I194" s="21"/>
      <c r="J194" s="20"/>
      <c r="K194" s="23"/>
      <c r="L194" s="19" t="str">
        <f>IF(OR(J194="",K194=""),"",IF(COUNTIFS(LISTY!$C$5:$C$22,J194,LISTY!$D$5:$D$22,K194)=0,"NIEZGODNY TERMIN",IFERROR(INDEX(LISTY!$E$5:$E$22,MATCH(K194,LISTY!$D$5:$D$22,0)),"NIEZGODNY TERMIN")))</f>
        <v/>
      </c>
      <c r="M194" s="19" t="str">
        <f t="shared" si="5"/>
        <v/>
      </c>
      <c r="N194" s="24" t="str">
        <f>IF(COUNTA(B194:K194)=0,"",IF($C$7="","DO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format",IF(B194="","DO POPRAWY: Imię (B)",IF(C194="","DO POPRAWY: Nazwisko (C)",IF(D194="","DO POPRAWY: E-mail uczelniany (D)",IF(OR(LEN(D194)-LEN(SUBSTITUTE(D194,"@",""))&lt;&gt;1,IFERROR(FIND("@",D194),0)&lt;2,IFERROR(FIND(".",D194,FIND("@",D194)+2),0)=0,ISNUMBER(SEARCH(" ",D194))),"DO POPRAWY: E-mail uczelniany (D) – format",IF(ISERROR(SEARCH(";"&amp;LOWER(TRIM(MID(D194,FIND("@",D194)+1,128)))&amp;";",";"&amp;SUBSTITUTE(LOWER($C$8)," ","")&amp;";")),"DO POPRAWY: E-mail (D) / domeny (C8)",IF(E194="","DO POPRAWY: Kierunek studiów (E)",IF(F194="","DO POPRAWY: Poziom studiów (F)",IF(COUNTIF(LISTY!$H$5:$H$7,F194)=0,"DO POPRAWY: Poziom studiów (F) – wybierz z listy",IF(G194="","DO POPRAWY: Rok studiów (G)",IF(IF(F194="I stopnia",COUNTIF(LISTY!$M$5:$M$8,G194),IF(F194="II stopnia",COUNTIF(LISTY!$N$5:$N$7,G194),COUNTIF(LISTY!$O$5:$O$10,G194)))=0,"DO POPRAWY: Rok studiów (G) – wybierz ponownie",IF(H194="","DO POPRAWY: Status studenta (H)",IF(H194&lt;&gt;"TAK","DO POPRAWY: Status studenta (H) – brak uprawnień",IF(I194="","DO POPRAWY: Obywatelstwo polskie (I)",IF(I194&lt;&gt;"TAK","DO POPRAWY: Obywatelstwo polskie (I) – brak uprawnień",IF(J194="","DO POPRAWY: Szkolenie (J)",IF(COUNTIF(LISTY!$A$5:$A$7,J194)=0,"DO POPRAWY: Szkolenie (J) – wybierz z listy",IF(K194="","DO POPRAWY: Termin (K)",IF(COUNTIFS(LISTY!$C$5:$C$22,J194,LISTY!$D$5:$D$22,K194)=0,"DO POPRAWY: Termin (K) – wybierz ponownie",IF(COUNTIFS(LISTY!$C$5:$C$22,J194,LISTY!$D$5:$D$22,K194,LISTY!$E$5:$E$22,L194)=0,"DO POPRAWY: Godziny szkolenia (L)",IF(COUNTIFS($D$12:$D$411,D194,$J$12:$J$411,J194)&gt;1,"DO POPRAWY: Szkolenie (J) – drugi termin tej tematyki","OK")))))))))))))))))))))))))))</f>
        <v/>
      </c>
    </row>
    <row r="195" spans="1:14" ht="28.8" customHeight="1">
      <c r="A195" s="19" t="str">
        <f t="shared" si="4"/>
        <v/>
      </c>
      <c r="B195" s="20"/>
      <c r="C195" s="20"/>
      <c r="D195" s="20"/>
      <c r="E195" s="20"/>
      <c r="F195" s="21"/>
      <c r="G195" s="22"/>
      <c r="H195" s="21"/>
      <c r="I195" s="21"/>
      <c r="J195" s="20"/>
      <c r="K195" s="23"/>
      <c r="L195" s="19" t="str">
        <f>IF(OR(J195="",K195=""),"",IF(COUNTIFS(LISTY!$C$5:$C$22,J195,LISTY!$D$5:$D$22,K195)=0,"NIEZGODNY TERMIN",IFERROR(INDEX(LISTY!$E$5:$E$22,MATCH(K195,LISTY!$D$5:$D$22,0)),"NIEZGODNY TERMIN")))</f>
        <v/>
      </c>
      <c r="M195" s="19" t="str">
        <f t="shared" si="5"/>
        <v/>
      </c>
      <c r="N195" s="24" t="str">
        <f>IF(COUNTA(B195:K195)=0,"",IF($C$7="","DO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format",IF(B195="","DO POPRAWY: Imię (B)",IF(C195="","DO POPRAWY: Nazwisko (C)",IF(D195="","DO POPRAWY: E-mail uczelniany (D)",IF(OR(LEN(D195)-LEN(SUBSTITUTE(D195,"@",""))&lt;&gt;1,IFERROR(FIND("@",D195),0)&lt;2,IFERROR(FIND(".",D195,FIND("@",D195)+2),0)=0,ISNUMBER(SEARCH(" ",D195))),"DO POPRAWY: E-mail uczelniany (D) – format",IF(ISERROR(SEARCH(";"&amp;LOWER(TRIM(MID(D195,FIND("@",D195)+1,128)))&amp;";",";"&amp;SUBSTITUTE(LOWER($C$8)," ","")&amp;";")),"DO POPRAWY: E-mail (D) / domeny (C8)",IF(E195="","DO POPRAWY: Kierunek studiów (E)",IF(F195="","DO POPRAWY: Poziom studiów (F)",IF(COUNTIF(LISTY!$H$5:$H$7,F195)=0,"DO POPRAWY: Poziom studiów (F) – wybierz z listy",IF(G195="","DO POPRAWY: Rok studiów (G)",IF(IF(F195="I stopnia",COUNTIF(LISTY!$M$5:$M$8,G195),IF(F195="II stopnia",COUNTIF(LISTY!$N$5:$N$7,G195),COUNTIF(LISTY!$O$5:$O$10,G195)))=0,"DO POPRAWY: Rok studiów (G) – wybierz ponownie",IF(H195="","DO POPRAWY: Status studenta (H)",IF(H195&lt;&gt;"TAK","DO POPRAWY: Status studenta (H) – brak uprawnień",IF(I195="","DO POPRAWY: Obywatelstwo polskie (I)",IF(I195&lt;&gt;"TAK","DO POPRAWY: Obywatelstwo polskie (I) – brak uprawnień",IF(J195="","DO POPRAWY: Szkolenie (J)",IF(COUNTIF(LISTY!$A$5:$A$7,J195)=0,"DO POPRAWY: Szkolenie (J) – wybierz z listy",IF(K195="","DO POPRAWY: Termin (K)",IF(COUNTIFS(LISTY!$C$5:$C$22,J195,LISTY!$D$5:$D$22,K195)=0,"DO POPRAWY: Termin (K) – wybierz ponownie",IF(COUNTIFS(LISTY!$C$5:$C$22,J195,LISTY!$D$5:$D$22,K195,LISTY!$E$5:$E$22,L195)=0,"DO POPRAWY: Godziny szkolenia (L)",IF(COUNTIFS($D$12:$D$411,D195,$J$12:$J$411,J195)&gt;1,"DO POPRAWY: Szkolenie (J) – drugi termin tej tematyki","OK")))))))))))))))))))))))))))</f>
        <v/>
      </c>
    </row>
    <row r="196" spans="1:14" ht="28.8" customHeight="1">
      <c r="A196" s="19" t="str">
        <f t="shared" si="4"/>
        <v/>
      </c>
      <c r="B196" s="20"/>
      <c r="C196" s="20"/>
      <c r="D196" s="20"/>
      <c r="E196" s="20"/>
      <c r="F196" s="21"/>
      <c r="G196" s="22"/>
      <c r="H196" s="21"/>
      <c r="I196" s="21"/>
      <c r="J196" s="20"/>
      <c r="K196" s="23"/>
      <c r="L196" s="19" t="str">
        <f>IF(OR(J196="",K196=""),"",IF(COUNTIFS(LISTY!$C$5:$C$22,J196,LISTY!$D$5:$D$22,K196)=0,"NIEZGODNY TERMIN",IFERROR(INDEX(LISTY!$E$5:$E$22,MATCH(K196,LISTY!$D$5:$D$22,0)),"NIEZGODNY TERMIN")))</f>
        <v/>
      </c>
      <c r="M196" s="19" t="str">
        <f t="shared" si="5"/>
        <v/>
      </c>
      <c r="N196" s="24" t="str">
        <f>IF(COUNTA(B196:K196)=0,"",IF($C$7="","DO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format",IF(B196="","DO POPRAWY: Imię (B)",IF(C196="","DO POPRAWY: Nazwisko (C)",IF(D196="","DO POPRAWY: E-mail uczelniany (D)",IF(OR(LEN(D196)-LEN(SUBSTITUTE(D196,"@",""))&lt;&gt;1,IFERROR(FIND("@",D196),0)&lt;2,IFERROR(FIND(".",D196,FIND("@",D196)+2),0)=0,ISNUMBER(SEARCH(" ",D196))),"DO POPRAWY: E-mail uczelniany (D) – format",IF(ISERROR(SEARCH(";"&amp;LOWER(TRIM(MID(D196,FIND("@",D196)+1,128)))&amp;";",";"&amp;SUBSTITUTE(LOWER($C$8)," ","")&amp;";")),"DO POPRAWY: E-mail (D) / domeny (C8)",IF(E196="","DO POPRAWY: Kierunek studiów (E)",IF(F196="","DO POPRAWY: Poziom studiów (F)",IF(COUNTIF(LISTY!$H$5:$H$7,F196)=0,"DO POPRAWY: Poziom studiów (F) – wybierz z listy",IF(G196="","DO POPRAWY: Rok studiów (G)",IF(IF(F196="I stopnia",COUNTIF(LISTY!$M$5:$M$8,G196),IF(F196="II stopnia",COUNTIF(LISTY!$N$5:$N$7,G196),COUNTIF(LISTY!$O$5:$O$10,G196)))=0,"DO POPRAWY: Rok studiów (G) – wybierz ponownie",IF(H196="","DO POPRAWY: Status studenta (H)",IF(H196&lt;&gt;"TAK","DO POPRAWY: Status studenta (H) – brak uprawnień",IF(I196="","DO POPRAWY: Obywatelstwo polskie (I)",IF(I196&lt;&gt;"TAK","DO POPRAWY: Obywatelstwo polskie (I) – brak uprawnień",IF(J196="","DO POPRAWY: Szkolenie (J)",IF(COUNTIF(LISTY!$A$5:$A$7,J196)=0,"DO POPRAWY: Szkolenie (J) – wybierz z listy",IF(K196="","DO POPRAWY: Termin (K)",IF(COUNTIFS(LISTY!$C$5:$C$22,J196,LISTY!$D$5:$D$22,K196)=0,"DO POPRAWY: Termin (K) – wybierz ponownie",IF(COUNTIFS(LISTY!$C$5:$C$22,J196,LISTY!$D$5:$D$22,K196,LISTY!$E$5:$E$22,L196)=0,"DO POPRAWY: Godziny szkolenia (L)",IF(COUNTIFS($D$12:$D$411,D196,$J$12:$J$411,J196)&gt;1,"DO POPRAWY: Szkolenie (J) – drugi termin tej tematyki","OK")))))))))))))))))))))))))))</f>
        <v/>
      </c>
    </row>
    <row r="197" spans="1:14" ht="28.8" customHeight="1">
      <c r="A197" s="19" t="str">
        <f t="shared" si="4"/>
        <v/>
      </c>
      <c r="B197" s="20"/>
      <c r="C197" s="20"/>
      <c r="D197" s="20"/>
      <c r="E197" s="20"/>
      <c r="F197" s="21"/>
      <c r="G197" s="22"/>
      <c r="H197" s="21"/>
      <c r="I197" s="21"/>
      <c r="J197" s="20"/>
      <c r="K197" s="23"/>
      <c r="L197" s="19" t="str">
        <f>IF(OR(J197="",K197=""),"",IF(COUNTIFS(LISTY!$C$5:$C$22,J197,LISTY!$D$5:$D$22,K197)=0,"NIEZGODNY TERMIN",IFERROR(INDEX(LISTY!$E$5:$E$22,MATCH(K197,LISTY!$D$5:$D$22,0)),"NIEZGODNY TERMIN")))</f>
        <v/>
      </c>
      <c r="M197" s="19" t="str">
        <f t="shared" si="5"/>
        <v/>
      </c>
      <c r="N197" s="24" t="str">
        <f>IF(COUNTA(B197:K197)=0,"",IF($C$7="","DO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format",IF(B197="","DO POPRAWY: Imię (B)",IF(C197="","DO POPRAWY: Nazwisko (C)",IF(D197="","DO POPRAWY: E-mail uczelniany (D)",IF(OR(LEN(D197)-LEN(SUBSTITUTE(D197,"@",""))&lt;&gt;1,IFERROR(FIND("@",D197),0)&lt;2,IFERROR(FIND(".",D197,FIND("@",D197)+2),0)=0,ISNUMBER(SEARCH(" ",D197))),"DO POPRAWY: E-mail uczelniany (D) – format",IF(ISERROR(SEARCH(";"&amp;LOWER(TRIM(MID(D197,FIND("@",D197)+1,128)))&amp;";",";"&amp;SUBSTITUTE(LOWER($C$8)," ","")&amp;";")),"DO POPRAWY: E-mail (D) / domeny (C8)",IF(E197="","DO POPRAWY: Kierunek studiów (E)",IF(F197="","DO POPRAWY: Poziom studiów (F)",IF(COUNTIF(LISTY!$H$5:$H$7,F197)=0,"DO POPRAWY: Poziom studiów (F) – wybierz z listy",IF(G197="","DO POPRAWY: Rok studiów (G)",IF(IF(F197="I stopnia",COUNTIF(LISTY!$M$5:$M$8,G197),IF(F197="II stopnia",COUNTIF(LISTY!$N$5:$N$7,G197),COUNTIF(LISTY!$O$5:$O$10,G197)))=0,"DO POPRAWY: Rok studiów (G) – wybierz ponownie",IF(H197="","DO POPRAWY: Status studenta (H)",IF(H197&lt;&gt;"TAK","DO POPRAWY: Status studenta (H) – brak uprawnień",IF(I197="","DO POPRAWY: Obywatelstwo polskie (I)",IF(I197&lt;&gt;"TAK","DO POPRAWY: Obywatelstwo polskie (I) – brak uprawnień",IF(J197="","DO POPRAWY: Szkolenie (J)",IF(COUNTIF(LISTY!$A$5:$A$7,J197)=0,"DO POPRAWY: Szkolenie (J) – wybierz z listy",IF(K197="","DO POPRAWY: Termin (K)",IF(COUNTIFS(LISTY!$C$5:$C$22,J197,LISTY!$D$5:$D$22,K197)=0,"DO POPRAWY: Termin (K) – wybierz ponownie",IF(COUNTIFS(LISTY!$C$5:$C$22,J197,LISTY!$D$5:$D$22,K197,LISTY!$E$5:$E$22,L197)=0,"DO POPRAWY: Godziny szkolenia (L)",IF(COUNTIFS($D$12:$D$411,D197,$J$12:$J$411,J197)&gt;1,"DO POPRAWY: Szkolenie (J) – drugi termin tej tematyki","OK")))))))))))))))))))))))))))</f>
        <v/>
      </c>
    </row>
    <row r="198" spans="1:14" ht="28.8" customHeight="1">
      <c r="A198" s="19" t="str">
        <f t="shared" si="4"/>
        <v/>
      </c>
      <c r="B198" s="20"/>
      <c r="C198" s="20"/>
      <c r="D198" s="20"/>
      <c r="E198" s="20"/>
      <c r="F198" s="21"/>
      <c r="G198" s="22"/>
      <c r="H198" s="21"/>
      <c r="I198" s="21"/>
      <c r="J198" s="20"/>
      <c r="K198" s="23"/>
      <c r="L198" s="19" t="str">
        <f>IF(OR(J198="",K198=""),"",IF(COUNTIFS(LISTY!$C$5:$C$22,J198,LISTY!$D$5:$D$22,K198)=0,"NIEZGODNY TERMIN",IFERROR(INDEX(LISTY!$E$5:$E$22,MATCH(K198,LISTY!$D$5:$D$22,0)),"NIEZGODNY TERMIN")))</f>
        <v/>
      </c>
      <c r="M198" s="19" t="str">
        <f t="shared" si="5"/>
        <v/>
      </c>
      <c r="N198" s="24" t="str">
        <f>IF(COUNTA(B198:K198)=0,"",IF($C$7="","DO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format",IF(B198="","DO POPRAWY: Imię (B)",IF(C198="","DO POPRAWY: Nazwisko (C)",IF(D198="","DO POPRAWY: E-mail uczelniany (D)",IF(OR(LEN(D198)-LEN(SUBSTITUTE(D198,"@",""))&lt;&gt;1,IFERROR(FIND("@",D198),0)&lt;2,IFERROR(FIND(".",D198,FIND("@",D198)+2),0)=0,ISNUMBER(SEARCH(" ",D198))),"DO POPRAWY: E-mail uczelniany (D) – format",IF(ISERROR(SEARCH(";"&amp;LOWER(TRIM(MID(D198,FIND("@",D198)+1,128)))&amp;";",";"&amp;SUBSTITUTE(LOWER($C$8)," ","")&amp;";")),"DO POPRAWY: E-mail (D) / domeny (C8)",IF(E198="","DO POPRAWY: Kierunek studiów (E)",IF(F198="","DO POPRAWY: Poziom studiów (F)",IF(COUNTIF(LISTY!$H$5:$H$7,F198)=0,"DO POPRAWY: Poziom studiów (F) – wybierz z listy",IF(G198="","DO POPRAWY: Rok studiów (G)",IF(IF(F198="I stopnia",COUNTIF(LISTY!$M$5:$M$8,G198),IF(F198="II stopnia",COUNTIF(LISTY!$N$5:$N$7,G198),COUNTIF(LISTY!$O$5:$O$10,G198)))=0,"DO POPRAWY: Rok studiów (G) – wybierz ponownie",IF(H198="","DO POPRAWY: Status studenta (H)",IF(H198&lt;&gt;"TAK","DO POPRAWY: Status studenta (H) – brak uprawnień",IF(I198="","DO POPRAWY: Obywatelstwo polskie (I)",IF(I198&lt;&gt;"TAK","DO POPRAWY: Obywatelstwo polskie (I) – brak uprawnień",IF(J198="","DO POPRAWY: Szkolenie (J)",IF(COUNTIF(LISTY!$A$5:$A$7,J198)=0,"DO POPRAWY: Szkolenie (J) – wybierz z listy",IF(K198="","DO POPRAWY: Termin (K)",IF(COUNTIFS(LISTY!$C$5:$C$22,J198,LISTY!$D$5:$D$22,K198)=0,"DO POPRAWY: Termin (K) – wybierz ponownie",IF(COUNTIFS(LISTY!$C$5:$C$22,J198,LISTY!$D$5:$D$22,K198,LISTY!$E$5:$E$22,L198)=0,"DO POPRAWY: Godziny szkolenia (L)",IF(COUNTIFS($D$12:$D$411,D198,$J$12:$J$411,J198)&gt;1,"DO POPRAWY: Szkolenie (J) – drugi termin tej tematyki","OK")))))))))))))))))))))))))))</f>
        <v/>
      </c>
    </row>
    <row r="199" spans="1:14" ht="28.8" customHeight="1">
      <c r="A199" s="19" t="str">
        <f t="shared" si="4"/>
        <v/>
      </c>
      <c r="B199" s="20"/>
      <c r="C199" s="20"/>
      <c r="D199" s="20"/>
      <c r="E199" s="20"/>
      <c r="F199" s="21"/>
      <c r="G199" s="22"/>
      <c r="H199" s="21"/>
      <c r="I199" s="21"/>
      <c r="J199" s="20"/>
      <c r="K199" s="23"/>
      <c r="L199" s="19" t="str">
        <f>IF(OR(J199="",K199=""),"",IF(COUNTIFS(LISTY!$C$5:$C$22,J199,LISTY!$D$5:$D$22,K199)=0,"NIEZGODNY TERMIN",IFERROR(INDEX(LISTY!$E$5:$E$22,MATCH(K199,LISTY!$D$5:$D$22,0)),"NIEZGODNY TERMIN")))</f>
        <v/>
      </c>
      <c r="M199" s="19" t="str">
        <f t="shared" si="5"/>
        <v/>
      </c>
      <c r="N199" s="24" t="str">
        <f>IF(COUNTA(B199:K199)=0,"",IF($C$7="","DO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format",IF(B199="","DO POPRAWY: Imię (B)",IF(C199="","DO POPRAWY: Nazwisko (C)",IF(D199="","DO POPRAWY: E-mail uczelniany (D)",IF(OR(LEN(D199)-LEN(SUBSTITUTE(D199,"@",""))&lt;&gt;1,IFERROR(FIND("@",D199),0)&lt;2,IFERROR(FIND(".",D199,FIND("@",D199)+2),0)=0,ISNUMBER(SEARCH(" ",D199))),"DO POPRAWY: E-mail uczelniany (D) – format",IF(ISERROR(SEARCH(";"&amp;LOWER(TRIM(MID(D199,FIND("@",D199)+1,128)))&amp;";",";"&amp;SUBSTITUTE(LOWER($C$8)," ","")&amp;";")),"DO POPRAWY: E-mail (D) / domeny (C8)",IF(E199="","DO POPRAWY: Kierunek studiów (E)",IF(F199="","DO POPRAWY: Poziom studiów (F)",IF(COUNTIF(LISTY!$H$5:$H$7,F199)=0,"DO POPRAWY: Poziom studiów (F) – wybierz z listy",IF(G199="","DO POPRAWY: Rok studiów (G)",IF(IF(F199="I stopnia",COUNTIF(LISTY!$M$5:$M$8,G199),IF(F199="II stopnia",COUNTIF(LISTY!$N$5:$N$7,G199),COUNTIF(LISTY!$O$5:$O$10,G199)))=0,"DO POPRAWY: Rok studiów (G) – wybierz ponownie",IF(H199="","DO POPRAWY: Status studenta (H)",IF(H199&lt;&gt;"TAK","DO POPRAWY: Status studenta (H) – brak uprawnień",IF(I199="","DO POPRAWY: Obywatelstwo polskie (I)",IF(I199&lt;&gt;"TAK","DO POPRAWY: Obywatelstwo polskie (I) – brak uprawnień",IF(J199="","DO POPRAWY: Szkolenie (J)",IF(COUNTIF(LISTY!$A$5:$A$7,J199)=0,"DO POPRAWY: Szkolenie (J) – wybierz z listy",IF(K199="","DO POPRAWY: Termin (K)",IF(COUNTIFS(LISTY!$C$5:$C$22,J199,LISTY!$D$5:$D$22,K199)=0,"DO POPRAWY: Termin (K) – wybierz ponownie",IF(COUNTIFS(LISTY!$C$5:$C$22,J199,LISTY!$D$5:$D$22,K199,LISTY!$E$5:$E$22,L199)=0,"DO POPRAWY: Godziny szkolenia (L)",IF(COUNTIFS($D$12:$D$411,D199,$J$12:$J$411,J199)&gt;1,"DO POPRAWY: Szkolenie (J) – drugi termin tej tematyki","OK")))))))))))))))))))))))))))</f>
        <v/>
      </c>
    </row>
    <row r="200" spans="1:14" ht="28.8" customHeight="1">
      <c r="A200" s="19" t="str">
        <f t="shared" si="4"/>
        <v/>
      </c>
      <c r="B200" s="20"/>
      <c r="C200" s="20"/>
      <c r="D200" s="20"/>
      <c r="E200" s="20"/>
      <c r="F200" s="21"/>
      <c r="G200" s="22"/>
      <c r="H200" s="21"/>
      <c r="I200" s="21"/>
      <c r="J200" s="20"/>
      <c r="K200" s="23"/>
      <c r="L200" s="19" t="str">
        <f>IF(OR(J200="",K200=""),"",IF(COUNTIFS(LISTY!$C$5:$C$22,J200,LISTY!$D$5:$D$22,K200)=0,"NIEZGODNY TERMIN",IFERROR(INDEX(LISTY!$E$5:$E$22,MATCH(K200,LISTY!$D$5:$D$22,0)),"NIEZGODNY TERMIN")))</f>
        <v/>
      </c>
      <c r="M200" s="19" t="str">
        <f t="shared" si="5"/>
        <v/>
      </c>
      <c r="N200" s="24" t="str">
        <f>IF(COUNTA(B200:K200)=0,"",IF($C$7="","DO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format",IF(B200="","DO POPRAWY: Imię (B)",IF(C200="","DO POPRAWY: Nazwisko (C)",IF(D200="","DO POPRAWY: E-mail uczelniany (D)",IF(OR(LEN(D200)-LEN(SUBSTITUTE(D200,"@",""))&lt;&gt;1,IFERROR(FIND("@",D200),0)&lt;2,IFERROR(FIND(".",D200,FIND("@",D200)+2),0)=0,ISNUMBER(SEARCH(" ",D200))),"DO POPRAWY: E-mail uczelniany (D) – format",IF(ISERROR(SEARCH(";"&amp;LOWER(TRIM(MID(D200,FIND("@",D200)+1,128)))&amp;";",";"&amp;SUBSTITUTE(LOWER($C$8)," ","")&amp;";")),"DO POPRAWY: E-mail (D) / domeny (C8)",IF(E200="","DO POPRAWY: Kierunek studiów (E)",IF(F200="","DO POPRAWY: Poziom studiów (F)",IF(COUNTIF(LISTY!$H$5:$H$7,F200)=0,"DO POPRAWY: Poziom studiów (F) – wybierz z listy",IF(G200="","DO POPRAWY: Rok studiów (G)",IF(IF(F200="I stopnia",COUNTIF(LISTY!$M$5:$M$8,G200),IF(F200="II stopnia",COUNTIF(LISTY!$N$5:$N$7,G200),COUNTIF(LISTY!$O$5:$O$10,G200)))=0,"DO POPRAWY: Rok studiów (G) – wybierz ponownie",IF(H200="","DO POPRAWY: Status studenta (H)",IF(H200&lt;&gt;"TAK","DO POPRAWY: Status studenta (H) – brak uprawnień",IF(I200="","DO POPRAWY: Obywatelstwo polskie (I)",IF(I200&lt;&gt;"TAK","DO POPRAWY: Obywatelstwo polskie (I) – brak uprawnień",IF(J200="","DO POPRAWY: Szkolenie (J)",IF(COUNTIF(LISTY!$A$5:$A$7,J200)=0,"DO POPRAWY: Szkolenie (J) – wybierz z listy",IF(K200="","DO POPRAWY: Termin (K)",IF(COUNTIFS(LISTY!$C$5:$C$22,J200,LISTY!$D$5:$D$22,K200)=0,"DO POPRAWY: Termin (K) – wybierz ponownie",IF(COUNTIFS(LISTY!$C$5:$C$22,J200,LISTY!$D$5:$D$22,K200,LISTY!$E$5:$E$22,L200)=0,"DO POPRAWY: Godziny szkolenia (L)",IF(COUNTIFS($D$12:$D$411,D200,$J$12:$J$411,J200)&gt;1,"DO POPRAWY: Szkolenie (J) – drugi termin tej tematyki","OK")))))))))))))))))))))))))))</f>
        <v/>
      </c>
    </row>
    <row r="201" spans="1:14" ht="28.8" customHeight="1">
      <c r="A201" s="19" t="str">
        <f t="shared" si="4"/>
        <v/>
      </c>
      <c r="B201" s="20"/>
      <c r="C201" s="20"/>
      <c r="D201" s="20"/>
      <c r="E201" s="20"/>
      <c r="F201" s="21"/>
      <c r="G201" s="22"/>
      <c r="H201" s="21"/>
      <c r="I201" s="21"/>
      <c r="J201" s="20"/>
      <c r="K201" s="23"/>
      <c r="L201" s="19" t="str">
        <f>IF(OR(J201="",K201=""),"",IF(COUNTIFS(LISTY!$C$5:$C$22,J201,LISTY!$D$5:$D$22,K201)=0,"NIEZGODNY TERMIN",IFERROR(INDEX(LISTY!$E$5:$E$22,MATCH(K201,LISTY!$D$5:$D$22,0)),"NIEZGODNY TERMIN")))</f>
        <v/>
      </c>
      <c r="M201" s="19" t="str">
        <f t="shared" si="5"/>
        <v/>
      </c>
      <c r="N201" s="24" t="str">
        <f>IF(COUNTA(B201:K201)=0,"",IF($C$7="","DO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format",IF(B201="","DO POPRAWY: Imię (B)",IF(C201="","DO POPRAWY: Nazwisko (C)",IF(D201="","DO POPRAWY: E-mail uczelniany (D)",IF(OR(LEN(D201)-LEN(SUBSTITUTE(D201,"@",""))&lt;&gt;1,IFERROR(FIND("@",D201),0)&lt;2,IFERROR(FIND(".",D201,FIND("@",D201)+2),0)=0,ISNUMBER(SEARCH(" ",D201))),"DO POPRAWY: E-mail uczelniany (D) – format",IF(ISERROR(SEARCH(";"&amp;LOWER(TRIM(MID(D201,FIND("@",D201)+1,128)))&amp;";",";"&amp;SUBSTITUTE(LOWER($C$8)," ","")&amp;";")),"DO POPRAWY: E-mail (D) / domeny (C8)",IF(E201="","DO POPRAWY: Kierunek studiów (E)",IF(F201="","DO POPRAWY: Poziom studiów (F)",IF(COUNTIF(LISTY!$H$5:$H$7,F201)=0,"DO POPRAWY: Poziom studiów (F) – wybierz z listy",IF(G201="","DO POPRAWY: Rok studiów (G)",IF(IF(F201="I stopnia",COUNTIF(LISTY!$M$5:$M$8,G201),IF(F201="II stopnia",COUNTIF(LISTY!$N$5:$N$7,G201),COUNTIF(LISTY!$O$5:$O$10,G201)))=0,"DO POPRAWY: Rok studiów (G) – wybierz ponownie",IF(H201="","DO POPRAWY: Status studenta (H)",IF(H201&lt;&gt;"TAK","DO POPRAWY: Status studenta (H) – brak uprawnień",IF(I201="","DO POPRAWY: Obywatelstwo polskie (I)",IF(I201&lt;&gt;"TAK","DO POPRAWY: Obywatelstwo polskie (I) – brak uprawnień",IF(J201="","DO POPRAWY: Szkolenie (J)",IF(COUNTIF(LISTY!$A$5:$A$7,J201)=0,"DO POPRAWY: Szkolenie (J) – wybierz z listy",IF(K201="","DO POPRAWY: Termin (K)",IF(COUNTIFS(LISTY!$C$5:$C$22,J201,LISTY!$D$5:$D$22,K201)=0,"DO POPRAWY: Termin (K) – wybierz ponownie",IF(COUNTIFS(LISTY!$C$5:$C$22,J201,LISTY!$D$5:$D$22,K201,LISTY!$E$5:$E$22,L201)=0,"DO POPRAWY: Godziny szkolenia (L)",IF(COUNTIFS($D$12:$D$411,D201,$J$12:$J$411,J201)&gt;1,"DO POPRAWY: Szkolenie (J) – drugi termin tej tematyki","OK")))))))))))))))))))))))))))</f>
        <v/>
      </c>
    </row>
    <row r="202" spans="1:14" ht="28.8" customHeight="1">
      <c r="A202" s="19" t="str">
        <f t="shared" si="4"/>
        <v/>
      </c>
      <c r="B202" s="20"/>
      <c r="C202" s="20"/>
      <c r="D202" s="20"/>
      <c r="E202" s="20"/>
      <c r="F202" s="21"/>
      <c r="G202" s="22"/>
      <c r="H202" s="21"/>
      <c r="I202" s="21"/>
      <c r="J202" s="20"/>
      <c r="K202" s="23"/>
      <c r="L202" s="19" t="str">
        <f>IF(OR(J202="",K202=""),"",IF(COUNTIFS(LISTY!$C$5:$C$22,J202,LISTY!$D$5:$D$22,K202)=0,"NIEZGODNY TERMIN",IFERROR(INDEX(LISTY!$E$5:$E$22,MATCH(K202,LISTY!$D$5:$D$22,0)),"NIEZGODNY TERMIN")))</f>
        <v/>
      </c>
      <c r="M202" s="19" t="str">
        <f t="shared" si="5"/>
        <v/>
      </c>
      <c r="N202" s="24" t="str">
        <f>IF(COUNTA(B202:K202)=0,"",IF($C$7="","DO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format",IF(B202="","DO POPRAWY: Imię (B)",IF(C202="","DO POPRAWY: Nazwisko (C)",IF(D202="","DO POPRAWY: E-mail uczelniany (D)",IF(OR(LEN(D202)-LEN(SUBSTITUTE(D202,"@",""))&lt;&gt;1,IFERROR(FIND("@",D202),0)&lt;2,IFERROR(FIND(".",D202,FIND("@",D202)+2),0)=0,ISNUMBER(SEARCH(" ",D202))),"DO POPRAWY: E-mail uczelniany (D) – format",IF(ISERROR(SEARCH(";"&amp;LOWER(TRIM(MID(D202,FIND("@",D202)+1,128)))&amp;";",";"&amp;SUBSTITUTE(LOWER($C$8)," ","")&amp;";")),"DO POPRAWY: E-mail (D) / domeny (C8)",IF(E202="","DO POPRAWY: Kierunek studiów (E)",IF(F202="","DO POPRAWY: Poziom studiów (F)",IF(COUNTIF(LISTY!$H$5:$H$7,F202)=0,"DO POPRAWY: Poziom studiów (F) – wybierz z listy",IF(G202="","DO POPRAWY: Rok studiów (G)",IF(IF(F202="I stopnia",COUNTIF(LISTY!$M$5:$M$8,G202),IF(F202="II stopnia",COUNTIF(LISTY!$N$5:$N$7,G202),COUNTIF(LISTY!$O$5:$O$10,G202)))=0,"DO POPRAWY: Rok studiów (G) – wybierz ponownie",IF(H202="","DO POPRAWY: Status studenta (H)",IF(H202&lt;&gt;"TAK","DO POPRAWY: Status studenta (H) – brak uprawnień",IF(I202="","DO POPRAWY: Obywatelstwo polskie (I)",IF(I202&lt;&gt;"TAK","DO POPRAWY: Obywatelstwo polskie (I) – brak uprawnień",IF(J202="","DO POPRAWY: Szkolenie (J)",IF(COUNTIF(LISTY!$A$5:$A$7,J202)=0,"DO POPRAWY: Szkolenie (J) – wybierz z listy",IF(K202="","DO POPRAWY: Termin (K)",IF(COUNTIFS(LISTY!$C$5:$C$22,J202,LISTY!$D$5:$D$22,K202)=0,"DO POPRAWY: Termin (K) – wybierz ponownie",IF(COUNTIFS(LISTY!$C$5:$C$22,J202,LISTY!$D$5:$D$22,K202,LISTY!$E$5:$E$22,L202)=0,"DO POPRAWY: Godziny szkolenia (L)",IF(COUNTIFS($D$12:$D$411,D202,$J$12:$J$411,J202)&gt;1,"DO POPRAWY: Szkolenie (J) – drugi termin tej tematyki","OK")))))))))))))))))))))))))))</f>
        <v/>
      </c>
    </row>
    <row r="203" spans="1:14" ht="28.8" customHeight="1">
      <c r="A203" s="19" t="str">
        <f t="shared" si="4"/>
        <v/>
      </c>
      <c r="B203" s="20"/>
      <c r="C203" s="20"/>
      <c r="D203" s="20"/>
      <c r="E203" s="20"/>
      <c r="F203" s="21"/>
      <c r="G203" s="22"/>
      <c r="H203" s="21"/>
      <c r="I203" s="21"/>
      <c r="J203" s="20"/>
      <c r="K203" s="23"/>
      <c r="L203" s="19" t="str">
        <f>IF(OR(J203="",K203=""),"",IF(COUNTIFS(LISTY!$C$5:$C$22,J203,LISTY!$D$5:$D$22,K203)=0,"NIEZGODNY TERMIN",IFERROR(INDEX(LISTY!$E$5:$E$22,MATCH(K203,LISTY!$D$5:$D$22,0)),"NIEZGODNY TERMIN")))</f>
        <v/>
      </c>
      <c r="M203" s="19" t="str">
        <f t="shared" si="5"/>
        <v/>
      </c>
      <c r="N203" s="24" t="str">
        <f>IF(COUNTA(B203:K203)=0,"",IF($C$7="","DO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format",IF(B203="","DO POPRAWY: Imię (B)",IF(C203="","DO POPRAWY: Nazwisko (C)",IF(D203="","DO POPRAWY: E-mail uczelniany (D)",IF(OR(LEN(D203)-LEN(SUBSTITUTE(D203,"@",""))&lt;&gt;1,IFERROR(FIND("@",D203),0)&lt;2,IFERROR(FIND(".",D203,FIND("@",D203)+2),0)=0,ISNUMBER(SEARCH(" ",D203))),"DO POPRAWY: E-mail uczelniany (D) – format",IF(ISERROR(SEARCH(";"&amp;LOWER(TRIM(MID(D203,FIND("@",D203)+1,128)))&amp;";",";"&amp;SUBSTITUTE(LOWER($C$8)," ","")&amp;";")),"DO POPRAWY: E-mail (D) / domeny (C8)",IF(E203="","DO POPRAWY: Kierunek studiów (E)",IF(F203="","DO POPRAWY: Poziom studiów (F)",IF(COUNTIF(LISTY!$H$5:$H$7,F203)=0,"DO POPRAWY: Poziom studiów (F) – wybierz z listy",IF(G203="","DO POPRAWY: Rok studiów (G)",IF(IF(F203="I stopnia",COUNTIF(LISTY!$M$5:$M$8,G203),IF(F203="II stopnia",COUNTIF(LISTY!$N$5:$N$7,G203),COUNTIF(LISTY!$O$5:$O$10,G203)))=0,"DO POPRAWY: Rok studiów (G) – wybierz ponownie",IF(H203="","DO POPRAWY: Status studenta (H)",IF(H203&lt;&gt;"TAK","DO POPRAWY: Status studenta (H) – brak uprawnień",IF(I203="","DO POPRAWY: Obywatelstwo polskie (I)",IF(I203&lt;&gt;"TAK","DO POPRAWY: Obywatelstwo polskie (I) – brak uprawnień",IF(J203="","DO POPRAWY: Szkolenie (J)",IF(COUNTIF(LISTY!$A$5:$A$7,J203)=0,"DO POPRAWY: Szkolenie (J) – wybierz z listy",IF(K203="","DO POPRAWY: Termin (K)",IF(COUNTIFS(LISTY!$C$5:$C$22,J203,LISTY!$D$5:$D$22,K203)=0,"DO POPRAWY: Termin (K) – wybierz ponownie",IF(COUNTIFS(LISTY!$C$5:$C$22,J203,LISTY!$D$5:$D$22,K203,LISTY!$E$5:$E$22,L203)=0,"DO POPRAWY: Godziny szkolenia (L)",IF(COUNTIFS($D$12:$D$411,D203,$J$12:$J$411,J203)&gt;1,"DO POPRAWY: Szkolenie (J) – drugi termin tej tematyki","OK")))))))))))))))))))))))))))</f>
        <v/>
      </c>
    </row>
    <row r="204" spans="1:14" ht="28.8" customHeight="1">
      <c r="A204" s="19" t="str">
        <f t="shared" ref="A204:A267" si="6">IF(COUNTA(B204:K204)=0,"",ROW()-11)</f>
        <v/>
      </c>
      <c r="B204" s="20"/>
      <c r="C204" s="20"/>
      <c r="D204" s="20"/>
      <c r="E204" s="20"/>
      <c r="F204" s="21"/>
      <c r="G204" s="22"/>
      <c r="H204" s="21"/>
      <c r="I204" s="21"/>
      <c r="J204" s="20"/>
      <c r="K204" s="23"/>
      <c r="L204" s="19" t="str">
        <f>IF(OR(J204="",K204=""),"",IF(COUNTIFS(LISTY!$C$5:$C$22,J204,LISTY!$D$5:$D$22,K204)=0,"NIEZGODNY TERMIN",IFERROR(INDEX(LISTY!$E$5:$E$22,MATCH(K204,LISTY!$D$5:$D$22,0)),"NIEZGODNY TERMIN")))</f>
        <v/>
      </c>
      <c r="M204" s="19" t="str">
        <f t="shared" ref="M204:M267" si="7">IF(D204="","",COUNTIF($D$12:$D$411,D204))</f>
        <v/>
      </c>
      <c r="N204" s="24" t="str">
        <f>IF(COUNTA(B204:K204)=0,"",IF($C$7="","DO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format",IF(B204="","DO POPRAWY: Imię (B)",IF(C204="","DO POPRAWY: Nazwisko (C)",IF(D204="","DO POPRAWY: E-mail uczelniany (D)",IF(OR(LEN(D204)-LEN(SUBSTITUTE(D204,"@",""))&lt;&gt;1,IFERROR(FIND("@",D204),0)&lt;2,IFERROR(FIND(".",D204,FIND("@",D204)+2),0)=0,ISNUMBER(SEARCH(" ",D204))),"DO POPRAWY: E-mail uczelniany (D) – format",IF(ISERROR(SEARCH(";"&amp;LOWER(TRIM(MID(D204,FIND("@",D204)+1,128)))&amp;";",";"&amp;SUBSTITUTE(LOWER($C$8)," ","")&amp;";")),"DO POPRAWY: E-mail (D) / domeny (C8)",IF(E204="","DO POPRAWY: Kierunek studiów (E)",IF(F204="","DO POPRAWY: Poziom studiów (F)",IF(COUNTIF(LISTY!$H$5:$H$7,F204)=0,"DO POPRAWY: Poziom studiów (F) – wybierz z listy",IF(G204="","DO POPRAWY: Rok studiów (G)",IF(IF(F204="I stopnia",COUNTIF(LISTY!$M$5:$M$8,G204),IF(F204="II stopnia",COUNTIF(LISTY!$N$5:$N$7,G204),COUNTIF(LISTY!$O$5:$O$10,G204)))=0,"DO POPRAWY: Rok studiów (G) – wybierz ponownie",IF(H204="","DO POPRAWY: Status studenta (H)",IF(H204&lt;&gt;"TAK","DO POPRAWY: Status studenta (H) – brak uprawnień",IF(I204="","DO POPRAWY: Obywatelstwo polskie (I)",IF(I204&lt;&gt;"TAK","DO POPRAWY: Obywatelstwo polskie (I) – brak uprawnień",IF(J204="","DO POPRAWY: Szkolenie (J)",IF(COUNTIF(LISTY!$A$5:$A$7,J204)=0,"DO POPRAWY: Szkolenie (J) – wybierz z listy",IF(K204="","DO POPRAWY: Termin (K)",IF(COUNTIFS(LISTY!$C$5:$C$22,J204,LISTY!$D$5:$D$22,K204)=0,"DO POPRAWY: Termin (K) – wybierz ponownie",IF(COUNTIFS(LISTY!$C$5:$C$22,J204,LISTY!$D$5:$D$22,K204,LISTY!$E$5:$E$22,L204)=0,"DO POPRAWY: Godziny szkolenia (L)",IF(COUNTIFS($D$12:$D$411,D204,$J$12:$J$411,J204)&gt;1,"DO POPRAWY: Szkolenie (J) – drugi termin tej tematyki","OK")))))))))))))))))))))))))))</f>
        <v/>
      </c>
    </row>
    <row r="205" spans="1:14" ht="28.8" customHeight="1">
      <c r="A205" s="19" t="str">
        <f t="shared" si="6"/>
        <v/>
      </c>
      <c r="B205" s="20"/>
      <c r="C205" s="20"/>
      <c r="D205" s="20"/>
      <c r="E205" s="20"/>
      <c r="F205" s="21"/>
      <c r="G205" s="22"/>
      <c r="H205" s="21"/>
      <c r="I205" s="21"/>
      <c r="J205" s="20"/>
      <c r="K205" s="23"/>
      <c r="L205" s="19" t="str">
        <f>IF(OR(J205="",K205=""),"",IF(COUNTIFS(LISTY!$C$5:$C$22,J205,LISTY!$D$5:$D$22,K205)=0,"NIEZGODNY TERMIN",IFERROR(INDEX(LISTY!$E$5:$E$22,MATCH(K205,LISTY!$D$5:$D$22,0)),"NIEZGODNY TERMIN")))</f>
        <v/>
      </c>
      <c r="M205" s="19" t="str">
        <f t="shared" si="7"/>
        <v/>
      </c>
      <c r="N205" s="24" t="str">
        <f>IF(COUNTA(B205:K205)=0,"",IF($C$7="","DO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format",IF(B205="","DO POPRAWY: Imię (B)",IF(C205="","DO POPRAWY: Nazwisko (C)",IF(D205="","DO POPRAWY: E-mail uczelniany (D)",IF(OR(LEN(D205)-LEN(SUBSTITUTE(D205,"@",""))&lt;&gt;1,IFERROR(FIND("@",D205),0)&lt;2,IFERROR(FIND(".",D205,FIND("@",D205)+2),0)=0,ISNUMBER(SEARCH(" ",D205))),"DO POPRAWY: E-mail uczelniany (D) – format",IF(ISERROR(SEARCH(";"&amp;LOWER(TRIM(MID(D205,FIND("@",D205)+1,128)))&amp;";",";"&amp;SUBSTITUTE(LOWER($C$8)," ","")&amp;";")),"DO POPRAWY: E-mail (D) / domeny (C8)",IF(E205="","DO POPRAWY: Kierunek studiów (E)",IF(F205="","DO POPRAWY: Poziom studiów (F)",IF(COUNTIF(LISTY!$H$5:$H$7,F205)=0,"DO POPRAWY: Poziom studiów (F) – wybierz z listy",IF(G205="","DO POPRAWY: Rok studiów (G)",IF(IF(F205="I stopnia",COUNTIF(LISTY!$M$5:$M$8,G205),IF(F205="II stopnia",COUNTIF(LISTY!$N$5:$N$7,G205),COUNTIF(LISTY!$O$5:$O$10,G205)))=0,"DO POPRAWY: Rok studiów (G) – wybierz ponownie",IF(H205="","DO POPRAWY: Status studenta (H)",IF(H205&lt;&gt;"TAK","DO POPRAWY: Status studenta (H) – brak uprawnień",IF(I205="","DO POPRAWY: Obywatelstwo polskie (I)",IF(I205&lt;&gt;"TAK","DO POPRAWY: Obywatelstwo polskie (I) – brak uprawnień",IF(J205="","DO POPRAWY: Szkolenie (J)",IF(COUNTIF(LISTY!$A$5:$A$7,J205)=0,"DO POPRAWY: Szkolenie (J) – wybierz z listy",IF(K205="","DO POPRAWY: Termin (K)",IF(COUNTIFS(LISTY!$C$5:$C$22,J205,LISTY!$D$5:$D$22,K205)=0,"DO POPRAWY: Termin (K) – wybierz ponownie",IF(COUNTIFS(LISTY!$C$5:$C$22,J205,LISTY!$D$5:$D$22,K205,LISTY!$E$5:$E$22,L205)=0,"DO POPRAWY: Godziny szkolenia (L)",IF(COUNTIFS($D$12:$D$411,D205,$J$12:$J$411,J205)&gt;1,"DO POPRAWY: Szkolenie (J) – drugi termin tej tematyki","OK")))))))))))))))))))))))))))</f>
        <v/>
      </c>
    </row>
    <row r="206" spans="1:14" ht="28.8" customHeight="1">
      <c r="A206" s="19" t="str">
        <f t="shared" si="6"/>
        <v/>
      </c>
      <c r="B206" s="20"/>
      <c r="C206" s="20"/>
      <c r="D206" s="20"/>
      <c r="E206" s="20"/>
      <c r="F206" s="21"/>
      <c r="G206" s="22"/>
      <c r="H206" s="21"/>
      <c r="I206" s="21"/>
      <c r="J206" s="20"/>
      <c r="K206" s="23"/>
      <c r="L206" s="19" t="str">
        <f>IF(OR(J206="",K206=""),"",IF(COUNTIFS(LISTY!$C$5:$C$22,J206,LISTY!$D$5:$D$22,K206)=0,"NIEZGODNY TERMIN",IFERROR(INDEX(LISTY!$E$5:$E$22,MATCH(K206,LISTY!$D$5:$D$22,0)),"NIEZGODNY TERMIN")))</f>
        <v/>
      </c>
      <c r="M206" s="19" t="str">
        <f t="shared" si="7"/>
        <v/>
      </c>
      <c r="N206" s="24" t="str">
        <f>IF(COUNTA(B206:K206)=0,"",IF($C$7="","DO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format",IF(B206="","DO POPRAWY: Imię (B)",IF(C206="","DO POPRAWY: Nazwisko (C)",IF(D206="","DO POPRAWY: E-mail uczelniany (D)",IF(OR(LEN(D206)-LEN(SUBSTITUTE(D206,"@",""))&lt;&gt;1,IFERROR(FIND("@",D206),0)&lt;2,IFERROR(FIND(".",D206,FIND("@",D206)+2),0)=0,ISNUMBER(SEARCH(" ",D206))),"DO POPRAWY: E-mail uczelniany (D) – format",IF(ISERROR(SEARCH(";"&amp;LOWER(TRIM(MID(D206,FIND("@",D206)+1,128)))&amp;";",";"&amp;SUBSTITUTE(LOWER($C$8)," ","")&amp;";")),"DO POPRAWY: E-mail (D) / domeny (C8)",IF(E206="","DO POPRAWY: Kierunek studiów (E)",IF(F206="","DO POPRAWY: Poziom studiów (F)",IF(COUNTIF(LISTY!$H$5:$H$7,F206)=0,"DO POPRAWY: Poziom studiów (F) – wybierz z listy",IF(G206="","DO POPRAWY: Rok studiów (G)",IF(IF(F206="I stopnia",COUNTIF(LISTY!$M$5:$M$8,G206),IF(F206="II stopnia",COUNTIF(LISTY!$N$5:$N$7,G206),COUNTIF(LISTY!$O$5:$O$10,G206)))=0,"DO POPRAWY: Rok studiów (G) – wybierz ponownie",IF(H206="","DO POPRAWY: Status studenta (H)",IF(H206&lt;&gt;"TAK","DO POPRAWY: Status studenta (H) – brak uprawnień",IF(I206="","DO POPRAWY: Obywatelstwo polskie (I)",IF(I206&lt;&gt;"TAK","DO POPRAWY: Obywatelstwo polskie (I) – brak uprawnień",IF(J206="","DO POPRAWY: Szkolenie (J)",IF(COUNTIF(LISTY!$A$5:$A$7,J206)=0,"DO POPRAWY: Szkolenie (J) – wybierz z listy",IF(K206="","DO POPRAWY: Termin (K)",IF(COUNTIFS(LISTY!$C$5:$C$22,J206,LISTY!$D$5:$D$22,K206)=0,"DO POPRAWY: Termin (K) – wybierz ponownie",IF(COUNTIFS(LISTY!$C$5:$C$22,J206,LISTY!$D$5:$D$22,K206,LISTY!$E$5:$E$22,L206)=0,"DO POPRAWY: Godziny szkolenia (L)",IF(COUNTIFS($D$12:$D$411,D206,$J$12:$J$411,J206)&gt;1,"DO POPRAWY: Szkolenie (J) – drugi termin tej tematyki","OK")))))))))))))))))))))))))))</f>
        <v/>
      </c>
    </row>
    <row r="207" spans="1:14" ht="28.8" customHeight="1">
      <c r="A207" s="19" t="str">
        <f t="shared" si="6"/>
        <v/>
      </c>
      <c r="B207" s="20"/>
      <c r="C207" s="20"/>
      <c r="D207" s="20"/>
      <c r="E207" s="20"/>
      <c r="F207" s="21"/>
      <c r="G207" s="22"/>
      <c r="H207" s="21"/>
      <c r="I207" s="21"/>
      <c r="J207" s="20"/>
      <c r="K207" s="23"/>
      <c r="L207" s="19" t="str">
        <f>IF(OR(J207="",K207=""),"",IF(COUNTIFS(LISTY!$C$5:$C$22,J207,LISTY!$D$5:$D$22,K207)=0,"NIEZGODNY TERMIN",IFERROR(INDEX(LISTY!$E$5:$E$22,MATCH(K207,LISTY!$D$5:$D$22,0)),"NIEZGODNY TERMIN")))</f>
        <v/>
      </c>
      <c r="M207" s="19" t="str">
        <f t="shared" si="7"/>
        <v/>
      </c>
      <c r="N207" s="24" t="str">
        <f>IF(COUNTA(B207:K207)=0,"",IF($C$7="","DO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format",IF(B207="","DO POPRAWY: Imię (B)",IF(C207="","DO POPRAWY: Nazwisko (C)",IF(D207="","DO POPRAWY: E-mail uczelniany (D)",IF(OR(LEN(D207)-LEN(SUBSTITUTE(D207,"@",""))&lt;&gt;1,IFERROR(FIND("@",D207),0)&lt;2,IFERROR(FIND(".",D207,FIND("@",D207)+2),0)=0,ISNUMBER(SEARCH(" ",D207))),"DO POPRAWY: E-mail uczelniany (D) – format",IF(ISERROR(SEARCH(";"&amp;LOWER(TRIM(MID(D207,FIND("@",D207)+1,128)))&amp;";",";"&amp;SUBSTITUTE(LOWER($C$8)," ","")&amp;";")),"DO POPRAWY: E-mail (D) / domeny (C8)",IF(E207="","DO POPRAWY: Kierunek studiów (E)",IF(F207="","DO POPRAWY: Poziom studiów (F)",IF(COUNTIF(LISTY!$H$5:$H$7,F207)=0,"DO POPRAWY: Poziom studiów (F) – wybierz z listy",IF(G207="","DO POPRAWY: Rok studiów (G)",IF(IF(F207="I stopnia",COUNTIF(LISTY!$M$5:$M$8,G207),IF(F207="II stopnia",COUNTIF(LISTY!$N$5:$N$7,G207),COUNTIF(LISTY!$O$5:$O$10,G207)))=0,"DO POPRAWY: Rok studiów (G) – wybierz ponownie",IF(H207="","DO POPRAWY: Status studenta (H)",IF(H207&lt;&gt;"TAK","DO POPRAWY: Status studenta (H) – brak uprawnień",IF(I207="","DO POPRAWY: Obywatelstwo polskie (I)",IF(I207&lt;&gt;"TAK","DO POPRAWY: Obywatelstwo polskie (I) – brak uprawnień",IF(J207="","DO POPRAWY: Szkolenie (J)",IF(COUNTIF(LISTY!$A$5:$A$7,J207)=0,"DO POPRAWY: Szkolenie (J) – wybierz z listy",IF(K207="","DO POPRAWY: Termin (K)",IF(COUNTIFS(LISTY!$C$5:$C$22,J207,LISTY!$D$5:$D$22,K207)=0,"DO POPRAWY: Termin (K) – wybierz ponownie",IF(COUNTIFS(LISTY!$C$5:$C$22,J207,LISTY!$D$5:$D$22,K207,LISTY!$E$5:$E$22,L207)=0,"DO POPRAWY: Godziny szkolenia (L)",IF(COUNTIFS($D$12:$D$411,D207,$J$12:$J$411,J207)&gt;1,"DO POPRAWY: Szkolenie (J) – drugi termin tej tematyki","OK")))))))))))))))))))))))))))</f>
        <v/>
      </c>
    </row>
    <row r="208" spans="1:14" ht="28.8" customHeight="1">
      <c r="A208" s="19" t="str">
        <f t="shared" si="6"/>
        <v/>
      </c>
      <c r="B208" s="20"/>
      <c r="C208" s="20"/>
      <c r="D208" s="20"/>
      <c r="E208" s="20"/>
      <c r="F208" s="21"/>
      <c r="G208" s="22"/>
      <c r="H208" s="21"/>
      <c r="I208" s="21"/>
      <c r="J208" s="20"/>
      <c r="K208" s="23"/>
      <c r="L208" s="19" t="str">
        <f>IF(OR(J208="",K208=""),"",IF(COUNTIFS(LISTY!$C$5:$C$22,J208,LISTY!$D$5:$D$22,K208)=0,"NIEZGODNY TERMIN",IFERROR(INDEX(LISTY!$E$5:$E$22,MATCH(K208,LISTY!$D$5:$D$22,0)),"NIEZGODNY TERMIN")))</f>
        <v/>
      </c>
      <c r="M208" s="19" t="str">
        <f t="shared" si="7"/>
        <v/>
      </c>
      <c r="N208" s="24" t="str">
        <f>IF(COUNTA(B208:K208)=0,"",IF($C$7="","DO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format",IF(B208="","DO POPRAWY: Imię (B)",IF(C208="","DO POPRAWY: Nazwisko (C)",IF(D208="","DO POPRAWY: E-mail uczelniany (D)",IF(OR(LEN(D208)-LEN(SUBSTITUTE(D208,"@",""))&lt;&gt;1,IFERROR(FIND("@",D208),0)&lt;2,IFERROR(FIND(".",D208,FIND("@",D208)+2),0)=0,ISNUMBER(SEARCH(" ",D208))),"DO POPRAWY: E-mail uczelniany (D) – format",IF(ISERROR(SEARCH(";"&amp;LOWER(TRIM(MID(D208,FIND("@",D208)+1,128)))&amp;";",";"&amp;SUBSTITUTE(LOWER($C$8)," ","")&amp;";")),"DO POPRAWY: E-mail (D) / domeny (C8)",IF(E208="","DO POPRAWY: Kierunek studiów (E)",IF(F208="","DO POPRAWY: Poziom studiów (F)",IF(COUNTIF(LISTY!$H$5:$H$7,F208)=0,"DO POPRAWY: Poziom studiów (F) – wybierz z listy",IF(G208="","DO POPRAWY: Rok studiów (G)",IF(IF(F208="I stopnia",COUNTIF(LISTY!$M$5:$M$8,G208),IF(F208="II stopnia",COUNTIF(LISTY!$N$5:$N$7,G208),COUNTIF(LISTY!$O$5:$O$10,G208)))=0,"DO POPRAWY: Rok studiów (G) – wybierz ponownie",IF(H208="","DO POPRAWY: Status studenta (H)",IF(H208&lt;&gt;"TAK","DO POPRAWY: Status studenta (H) – brak uprawnień",IF(I208="","DO POPRAWY: Obywatelstwo polskie (I)",IF(I208&lt;&gt;"TAK","DO POPRAWY: Obywatelstwo polskie (I) – brak uprawnień",IF(J208="","DO POPRAWY: Szkolenie (J)",IF(COUNTIF(LISTY!$A$5:$A$7,J208)=0,"DO POPRAWY: Szkolenie (J) – wybierz z listy",IF(K208="","DO POPRAWY: Termin (K)",IF(COUNTIFS(LISTY!$C$5:$C$22,J208,LISTY!$D$5:$D$22,K208)=0,"DO POPRAWY: Termin (K) – wybierz ponownie",IF(COUNTIFS(LISTY!$C$5:$C$22,J208,LISTY!$D$5:$D$22,K208,LISTY!$E$5:$E$22,L208)=0,"DO POPRAWY: Godziny szkolenia (L)",IF(COUNTIFS($D$12:$D$411,D208,$J$12:$J$411,J208)&gt;1,"DO POPRAWY: Szkolenie (J) – drugi termin tej tematyki","OK")))))))))))))))))))))))))))</f>
        <v/>
      </c>
    </row>
    <row r="209" spans="1:14" ht="28.8" customHeight="1">
      <c r="A209" s="19" t="str">
        <f t="shared" si="6"/>
        <v/>
      </c>
      <c r="B209" s="20"/>
      <c r="C209" s="20"/>
      <c r="D209" s="20"/>
      <c r="E209" s="20"/>
      <c r="F209" s="21"/>
      <c r="G209" s="22"/>
      <c r="H209" s="21"/>
      <c r="I209" s="21"/>
      <c r="J209" s="20"/>
      <c r="K209" s="23"/>
      <c r="L209" s="19" t="str">
        <f>IF(OR(J209="",K209=""),"",IF(COUNTIFS(LISTY!$C$5:$C$22,J209,LISTY!$D$5:$D$22,K209)=0,"NIEZGODNY TERMIN",IFERROR(INDEX(LISTY!$E$5:$E$22,MATCH(K209,LISTY!$D$5:$D$22,0)),"NIEZGODNY TERMIN")))</f>
        <v/>
      </c>
      <c r="M209" s="19" t="str">
        <f t="shared" si="7"/>
        <v/>
      </c>
      <c r="N209" s="24" t="str">
        <f>IF(COUNTA(B209:K209)=0,"",IF($C$7="","DO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format",IF(B209="","DO POPRAWY: Imię (B)",IF(C209="","DO POPRAWY: Nazwisko (C)",IF(D209="","DO POPRAWY: E-mail uczelniany (D)",IF(OR(LEN(D209)-LEN(SUBSTITUTE(D209,"@",""))&lt;&gt;1,IFERROR(FIND("@",D209),0)&lt;2,IFERROR(FIND(".",D209,FIND("@",D209)+2),0)=0,ISNUMBER(SEARCH(" ",D209))),"DO POPRAWY: E-mail uczelniany (D) – format",IF(ISERROR(SEARCH(";"&amp;LOWER(TRIM(MID(D209,FIND("@",D209)+1,128)))&amp;";",";"&amp;SUBSTITUTE(LOWER($C$8)," ","")&amp;";")),"DO POPRAWY: E-mail (D) / domeny (C8)",IF(E209="","DO POPRAWY: Kierunek studiów (E)",IF(F209="","DO POPRAWY: Poziom studiów (F)",IF(COUNTIF(LISTY!$H$5:$H$7,F209)=0,"DO POPRAWY: Poziom studiów (F) – wybierz z listy",IF(G209="","DO POPRAWY: Rok studiów (G)",IF(IF(F209="I stopnia",COUNTIF(LISTY!$M$5:$M$8,G209),IF(F209="II stopnia",COUNTIF(LISTY!$N$5:$N$7,G209),COUNTIF(LISTY!$O$5:$O$10,G209)))=0,"DO POPRAWY: Rok studiów (G) – wybierz ponownie",IF(H209="","DO POPRAWY: Status studenta (H)",IF(H209&lt;&gt;"TAK","DO POPRAWY: Status studenta (H) – brak uprawnień",IF(I209="","DO POPRAWY: Obywatelstwo polskie (I)",IF(I209&lt;&gt;"TAK","DO POPRAWY: Obywatelstwo polskie (I) – brak uprawnień",IF(J209="","DO POPRAWY: Szkolenie (J)",IF(COUNTIF(LISTY!$A$5:$A$7,J209)=0,"DO POPRAWY: Szkolenie (J) – wybierz z listy",IF(K209="","DO POPRAWY: Termin (K)",IF(COUNTIFS(LISTY!$C$5:$C$22,J209,LISTY!$D$5:$D$22,K209)=0,"DO POPRAWY: Termin (K) – wybierz ponownie",IF(COUNTIFS(LISTY!$C$5:$C$22,J209,LISTY!$D$5:$D$22,K209,LISTY!$E$5:$E$22,L209)=0,"DO POPRAWY: Godziny szkolenia (L)",IF(COUNTIFS($D$12:$D$411,D209,$J$12:$J$411,J209)&gt;1,"DO POPRAWY: Szkolenie (J) – drugi termin tej tematyki","OK")))))))))))))))))))))))))))</f>
        <v/>
      </c>
    </row>
    <row r="210" spans="1:14" ht="28.8" customHeight="1">
      <c r="A210" s="19" t="str">
        <f t="shared" si="6"/>
        <v/>
      </c>
      <c r="B210" s="20"/>
      <c r="C210" s="20"/>
      <c r="D210" s="20"/>
      <c r="E210" s="20"/>
      <c r="F210" s="21"/>
      <c r="G210" s="22"/>
      <c r="H210" s="21"/>
      <c r="I210" s="21"/>
      <c r="J210" s="20"/>
      <c r="K210" s="23"/>
      <c r="L210" s="19" t="str">
        <f>IF(OR(J210="",K210=""),"",IF(COUNTIFS(LISTY!$C$5:$C$22,J210,LISTY!$D$5:$D$22,K210)=0,"NIEZGODNY TERMIN",IFERROR(INDEX(LISTY!$E$5:$E$22,MATCH(K210,LISTY!$D$5:$D$22,0)),"NIEZGODNY TERMIN")))</f>
        <v/>
      </c>
      <c r="M210" s="19" t="str">
        <f t="shared" si="7"/>
        <v/>
      </c>
      <c r="N210" s="24" t="str">
        <f>IF(COUNTA(B210:K210)=0,"",IF($C$7="","DO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format",IF(B210="","DO POPRAWY: Imię (B)",IF(C210="","DO POPRAWY: Nazwisko (C)",IF(D210="","DO POPRAWY: E-mail uczelniany (D)",IF(OR(LEN(D210)-LEN(SUBSTITUTE(D210,"@",""))&lt;&gt;1,IFERROR(FIND("@",D210),0)&lt;2,IFERROR(FIND(".",D210,FIND("@",D210)+2),0)=0,ISNUMBER(SEARCH(" ",D210))),"DO POPRAWY: E-mail uczelniany (D) – format",IF(ISERROR(SEARCH(";"&amp;LOWER(TRIM(MID(D210,FIND("@",D210)+1,128)))&amp;";",";"&amp;SUBSTITUTE(LOWER($C$8)," ","")&amp;";")),"DO POPRAWY: E-mail (D) / domeny (C8)",IF(E210="","DO POPRAWY: Kierunek studiów (E)",IF(F210="","DO POPRAWY: Poziom studiów (F)",IF(COUNTIF(LISTY!$H$5:$H$7,F210)=0,"DO POPRAWY: Poziom studiów (F) – wybierz z listy",IF(G210="","DO POPRAWY: Rok studiów (G)",IF(IF(F210="I stopnia",COUNTIF(LISTY!$M$5:$M$8,G210),IF(F210="II stopnia",COUNTIF(LISTY!$N$5:$N$7,G210),COUNTIF(LISTY!$O$5:$O$10,G210)))=0,"DO POPRAWY: Rok studiów (G) – wybierz ponownie",IF(H210="","DO POPRAWY: Status studenta (H)",IF(H210&lt;&gt;"TAK","DO POPRAWY: Status studenta (H) – brak uprawnień",IF(I210="","DO POPRAWY: Obywatelstwo polskie (I)",IF(I210&lt;&gt;"TAK","DO POPRAWY: Obywatelstwo polskie (I) – brak uprawnień",IF(J210="","DO POPRAWY: Szkolenie (J)",IF(COUNTIF(LISTY!$A$5:$A$7,J210)=0,"DO POPRAWY: Szkolenie (J) – wybierz z listy",IF(K210="","DO POPRAWY: Termin (K)",IF(COUNTIFS(LISTY!$C$5:$C$22,J210,LISTY!$D$5:$D$22,K210)=0,"DO POPRAWY: Termin (K) – wybierz ponownie",IF(COUNTIFS(LISTY!$C$5:$C$22,J210,LISTY!$D$5:$D$22,K210,LISTY!$E$5:$E$22,L210)=0,"DO POPRAWY: Godziny szkolenia (L)",IF(COUNTIFS($D$12:$D$411,D210,$J$12:$J$411,J210)&gt;1,"DO POPRAWY: Szkolenie (J) – drugi termin tej tematyki","OK")))))))))))))))))))))))))))</f>
        <v/>
      </c>
    </row>
    <row r="211" spans="1:14" ht="28.8" customHeight="1">
      <c r="A211" s="19" t="str">
        <f t="shared" si="6"/>
        <v/>
      </c>
      <c r="B211" s="20"/>
      <c r="C211" s="20"/>
      <c r="D211" s="20"/>
      <c r="E211" s="20"/>
      <c r="F211" s="21"/>
      <c r="G211" s="22"/>
      <c r="H211" s="21"/>
      <c r="I211" s="21"/>
      <c r="J211" s="20"/>
      <c r="K211" s="23"/>
      <c r="L211" s="19" t="str">
        <f>IF(OR(J211="",K211=""),"",IF(COUNTIFS(LISTY!$C$5:$C$22,J211,LISTY!$D$5:$D$22,K211)=0,"NIEZGODNY TERMIN",IFERROR(INDEX(LISTY!$E$5:$E$22,MATCH(K211,LISTY!$D$5:$D$22,0)),"NIEZGODNY TERMIN")))</f>
        <v/>
      </c>
      <c r="M211" s="19" t="str">
        <f t="shared" si="7"/>
        <v/>
      </c>
      <c r="N211" s="24" t="str">
        <f>IF(COUNTA(B211:K211)=0,"",IF($C$7="","DO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format",IF(B211="","DO POPRAWY: Imię (B)",IF(C211="","DO POPRAWY: Nazwisko (C)",IF(D211="","DO POPRAWY: E-mail uczelniany (D)",IF(OR(LEN(D211)-LEN(SUBSTITUTE(D211,"@",""))&lt;&gt;1,IFERROR(FIND("@",D211),0)&lt;2,IFERROR(FIND(".",D211,FIND("@",D211)+2),0)=0,ISNUMBER(SEARCH(" ",D211))),"DO POPRAWY: E-mail uczelniany (D) – format",IF(ISERROR(SEARCH(";"&amp;LOWER(TRIM(MID(D211,FIND("@",D211)+1,128)))&amp;";",";"&amp;SUBSTITUTE(LOWER($C$8)," ","")&amp;";")),"DO POPRAWY: E-mail (D) / domeny (C8)",IF(E211="","DO POPRAWY: Kierunek studiów (E)",IF(F211="","DO POPRAWY: Poziom studiów (F)",IF(COUNTIF(LISTY!$H$5:$H$7,F211)=0,"DO POPRAWY: Poziom studiów (F) – wybierz z listy",IF(G211="","DO POPRAWY: Rok studiów (G)",IF(IF(F211="I stopnia",COUNTIF(LISTY!$M$5:$M$8,G211),IF(F211="II stopnia",COUNTIF(LISTY!$N$5:$N$7,G211),COUNTIF(LISTY!$O$5:$O$10,G211)))=0,"DO POPRAWY: Rok studiów (G) – wybierz ponownie",IF(H211="","DO POPRAWY: Status studenta (H)",IF(H211&lt;&gt;"TAK","DO POPRAWY: Status studenta (H) – brak uprawnień",IF(I211="","DO POPRAWY: Obywatelstwo polskie (I)",IF(I211&lt;&gt;"TAK","DO POPRAWY: Obywatelstwo polskie (I) – brak uprawnień",IF(J211="","DO POPRAWY: Szkolenie (J)",IF(COUNTIF(LISTY!$A$5:$A$7,J211)=0,"DO POPRAWY: Szkolenie (J) – wybierz z listy",IF(K211="","DO POPRAWY: Termin (K)",IF(COUNTIFS(LISTY!$C$5:$C$22,J211,LISTY!$D$5:$D$22,K211)=0,"DO POPRAWY: Termin (K) – wybierz ponownie",IF(COUNTIFS(LISTY!$C$5:$C$22,J211,LISTY!$D$5:$D$22,K211,LISTY!$E$5:$E$22,L211)=0,"DO POPRAWY: Godziny szkolenia (L)",IF(COUNTIFS($D$12:$D$411,D211,$J$12:$J$411,J211)&gt;1,"DO POPRAWY: Szkolenie (J) – drugi termin tej tematyki","OK")))))))))))))))))))))))))))</f>
        <v/>
      </c>
    </row>
    <row r="212" spans="1:14" ht="28.8" customHeight="1">
      <c r="A212" s="19" t="str">
        <f t="shared" si="6"/>
        <v/>
      </c>
      <c r="B212" s="20"/>
      <c r="C212" s="20"/>
      <c r="D212" s="20"/>
      <c r="E212" s="20"/>
      <c r="F212" s="21"/>
      <c r="G212" s="22"/>
      <c r="H212" s="21"/>
      <c r="I212" s="21"/>
      <c r="J212" s="20"/>
      <c r="K212" s="23"/>
      <c r="L212" s="19" t="str">
        <f>IF(OR(J212="",K212=""),"",IF(COUNTIFS(LISTY!$C$5:$C$22,J212,LISTY!$D$5:$D$22,K212)=0,"NIEZGODNY TERMIN",IFERROR(INDEX(LISTY!$E$5:$E$22,MATCH(K212,LISTY!$D$5:$D$22,0)),"NIEZGODNY TERMIN")))</f>
        <v/>
      </c>
      <c r="M212" s="19" t="str">
        <f t="shared" si="7"/>
        <v/>
      </c>
      <c r="N212" s="24" t="str">
        <f>IF(COUNTA(B212:K212)=0,"",IF($C$7="","DO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format",IF(B212="","DO POPRAWY: Imię (B)",IF(C212="","DO POPRAWY: Nazwisko (C)",IF(D212="","DO POPRAWY: E-mail uczelniany (D)",IF(OR(LEN(D212)-LEN(SUBSTITUTE(D212,"@",""))&lt;&gt;1,IFERROR(FIND("@",D212),0)&lt;2,IFERROR(FIND(".",D212,FIND("@",D212)+2),0)=0,ISNUMBER(SEARCH(" ",D212))),"DO POPRAWY: E-mail uczelniany (D) – format",IF(ISERROR(SEARCH(";"&amp;LOWER(TRIM(MID(D212,FIND("@",D212)+1,128)))&amp;";",";"&amp;SUBSTITUTE(LOWER($C$8)," ","")&amp;";")),"DO POPRAWY: E-mail (D) / domeny (C8)",IF(E212="","DO POPRAWY: Kierunek studiów (E)",IF(F212="","DO POPRAWY: Poziom studiów (F)",IF(COUNTIF(LISTY!$H$5:$H$7,F212)=0,"DO POPRAWY: Poziom studiów (F) – wybierz z listy",IF(G212="","DO POPRAWY: Rok studiów (G)",IF(IF(F212="I stopnia",COUNTIF(LISTY!$M$5:$M$8,G212),IF(F212="II stopnia",COUNTIF(LISTY!$N$5:$N$7,G212),COUNTIF(LISTY!$O$5:$O$10,G212)))=0,"DO POPRAWY: Rok studiów (G) – wybierz ponownie",IF(H212="","DO POPRAWY: Status studenta (H)",IF(H212&lt;&gt;"TAK","DO POPRAWY: Status studenta (H) – brak uprawnień",IF(I212="","DO POPRAWY: Obywatelstwo polskie (I)",IF(I212&lt;&gt;"TAK","DO POPRAWY: Obywatelstwo polskie (I) – brak uprawnień",IF(J212="","DO POPRAWY: Szkolenie (J)",IF(COUNTIF(LISTY!$A$5:$A$7,J212)=0,"DO POPRAWY: Szkolenie (J) – wybierz z listy",IF(K212="","DO POPRAWY: Termin (K)",IF(COUNTIFS(LISTY!$C$5:$C$22,J212,LISTY!$D$5:$D$22,K212)=0,"DO POPRAWY: Termin (K) – wybierz ponownie",IF(COUNTIFS(LISTY!$C$5:$C$22,J212,LISTY!$D$5:$D$22,K212,LISTY!$E$5:$E$22,L212)=0,"DO POPRAWY: Godziny szkolenia (L)",IF(COUNTIFS($D$12:$D$411,D212,$J$12:$J$411,J212)&gt;1,"DO POPRAWY: Szkolenie (J) – drugi termin tej tematyki","OK")))))))))))))))))))))))))))</f>
        <v/>
      </c>
    </row>
    <row r="213" spans="1:14" ht="28.8" customHeight="1">
      <c r="A213" s="19" t="str">
        <f t="shared" si="6"/>
        <v/>
      </c>
      <c r="B213" s="20"/>
      <c r="C213" s="20"/>
      <c r="D213" s="20"/>
      <c r="E213" s="20"/>
      <c r="F213" s="21"/>
      <c r="G213" s="22"/>
      <c r="H213" s="21"/>
      <c r="I213" s="21"/>
      <c r="J213" s="20"/>
      <c r="K213" s="23"/>
      <c r="L213" s="19" t="str">
        <f>IF(OR(J213="",K213=""),"",IF(COUNTIFS(LISTY!$C$5:$C$22,J213,LISTY!$D$5:$D$22,K213)=0,"NIEZGODNY TERMIN",IFERROR(INDEX(LISTY!$E$5:$E$22,MATCH(K213,LISTY!$D$5:$D$22,0)),"NIEZGODNY TERMIN")))</f>
        <v/>
      </c>
      <c r="M213" s="19" t="str">
        <f t="shared" si="7"/>
        <v/>
      </c>
      <c r="N213" s="24" t="str">
        <f>IF(COUNTA(B213:K213)=0,"",IF($C$7="","DO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format",IF(B213="","DO POPRAWY: Imię (B)",IF(C213="","DO POPRAWY: Nazwisko (C)",IF(D213="","DO POPRAWY: E-mail uczelniany (D)",IF(OR(LEN(D213)-LEN(SUBSTITUTE(D213,"@",""))&lt;&gt;1,IFERROR(FIND("@",D213),0)&lt;2,IFERROR(FIND(".",D213,FIND("@",D213)+2),0)=0,ISNUMBER(SEARCH(" ",D213))),"DO POPRAWY: E-mail uczelniany (D) – format",IF(ISERROR(SEARCH(";"&amp;LOWER(TRIM(MID(D213,FIND("@",D213)+1,128)))&amp;";",";"&amp;SUBSTITUTE(LOWER($C$8)," ","")&amp;";")),"DO POPRAWY: E-mail (D) / domeny (C8)",IF(E213="","DO POPRAWY: Kierunek studiów (E)",IF(F213="","DO POPRAWY: Poziom studiów (F)",IF(COUNTIF(LISTY!$H$5:$H$7,F213)=0,"DO POPRAWY: Poziom studiów (F) – wybierz z listy",IF(G213="","DO POPRAWY: Rok studiów (G)",IF(IF(F213="I stopnia",COUNTIF(LISTY!$M$5:$M$8,G213),IF(F213="II stopnia",COUNTIF(LISTY!$N$5:$N$7,G213),COUNTIF(LISTY!$O$5:$O$10,G213)))=0,"DO POPRAWY: Rok studiów (G) – wybierz ponownie",IF(H213="","DO POPRAWY: Status studenta (H)",IF(H213&lt;&gt;"TAK","DO POPRAWY: Status studenta (H) – brak uprawnień",IF(I213="","DO POPRAWY: Obywatelstwo polskie (I)",IF(I213&lt;&gt;"TAK","DO POPRAWY: Obywatelstwo polskie (I) – brak uprawnień",IF(J213="","DO POPRAWY: Szkolenie (J)",IF(COUNTIF(LISTY!$A$5:$A$7,J213)=0,"DO POPRAWY: Szkolenie (J) – wybierz z listy",IF(K213="","DO POPRAWY: Termin (K)",IF(COUNTIFS(LISTY!$C$5:$C$22,J213,LISTY!$D$5:$D$22,K213)=0,"DO POPRAWY: Termin (K) – wybierz ponownie",IF(COUNTIFS(LISTY!$C$5:$C$22,J213,LISTY!$D$5:$D$22,K213,LISTY!$E$5:$E$22,L213)=0,"DO POPRAWY: Godziny szkolenia (L)",IF(COUNTIFS($D$12:$D$411,D213,$J$12:$J$411,J213)&gt;1,"DO POPRAWY: Szkolenie (J) – drugi termin tej tematyki","OK")))))))))))))))))))))))))))</f>
        <v/>
      </c>
    </row>
    <row r="214" spans="1:14" ht="28.8" customHeight="1">
      <c r="A214" s="19" t="str">
        <f t="shared" si="6"/>
        <v/>
      </c>
      <c r="B214" s="20"/>
      <c r="C214" s="20"/>
      <c r="D214" s="20"/>
      <c r="E214" s="20"/>
      <c r="F214" s="21"/>
      <c r="G214" s="22"/>
      <c r="H214" s="21"/>
      <c r="I214" s="21"/>
      <c r="J214" s="20"/>
      <c r="K214" s="23"/>
      <c r="L214" s="19" t="str">
        <f>IF(OR(J214="",K214=""),"",IF(COUNTIFS(LISTY!$C$5:$C$22,J214,LISTY!$D$5:$D$22,K214)=0,"NIEZGODNY TERMIN",IFERROR(INDEX(LISTY!$E$5:$E$22,MATCH(K214,LISTY!$D$5:$D$22,0)),"NIEZGODNY TERMIN")))</f>
        <v/>
      </c>
      <c r="M214" s="19" t="str">
        <f t="shared" si="7"/>
        <v/>
      </c>
      <c r="N214" s="24" t="str">
        <f>IF(COUNTA(B214:K214)=0,"",IF($C$7="","DO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format",IF(B214="","DO POPRAWY: Imię (B)",IF(C214="","DO POPRAWY: Nazwisko (C)",IF(D214="","DO POPRAWY: E-mail uczelniany (D)",IF(OR(LEN(D214)-LEN(SUBSTITUTE(D214,"@",""))&lt;&gt;1,IFERROR(FIND("@",D214),0)&lt;2,IFERROR(FIND(".",D214,FIND("@",D214)+2),0)=0,ISNUMBER(SEARCH(" ",D214))),"DO POPRAWY: E-mail uczelniany (D) – format",IF(ISERROR(SEARCH(";"&amp;LOWER(TRIM(MID(D214,FIND("@",D214)+1,128)))&amp;";",";"&amp;SUBSTITUTE(LOWER($C$8)," ","")&amp;";")),"DO POPRAWY: E-mail (D) / domeny (C8)",IF(E214="","DO POPRAWY: Kierunek studiów (E)",IF(F214="","DO POPRAWY: Poziom studiów (F)",IF(COUNTIF(LISTY!$H$5:$H$7,F214)=0,"DO POPRAWY: Poziom studiów (F) – wybierz z listy",IF(G214="","DO POPRAWY: Rok studiów (G)",IF(IF(F214="I stopnia",COUNTIF(LISTY!$M$5:$M$8,G214),IF(F214="II stopnia",COUNTIF(LISTY!$N$5:$N$7,G214),COUNTIF(LISTY!$O$5:$O$10,G214)))=0,"DO POPRAWY: Rok studiów (G) – wybierz ponownie",IF(H214="","DO POPRAWY: Status studenta (H)",IF(H214&lt;&gt;"TAK","DO POPRAWY: Status studenta (H) – brak uprawnień",IF(I214="","DO POPRAWY: Obywatelstwo polskie (I)",IF(I214&lt;&gt;"TAK","DO POPRAWY: Obywatelstwo polskie (I) – brak uprawnień",IF(J214="","DO POPRAWY: Szkolenie (J)",IF(COUNTIF(LISTY!$A$5:$A$7,J214)=0,"DO POPRAWY: Szkolenie (J) – wybierz z listy",IF(K214="","DO POPRAWY: Termin (K)",IF(COUNTIFS(LISTY!$C$5:$C$22,J214,LISTY!$D$5:$D$22,K214)=0,"DO POPRAWY: Termin (K) – wybierz ponownie",IF(COUNTIFS(LISTY!$C$5:$C$22,J214,LISTY!$D$5:$D$22,K214,LISTY!$E$5:$E$22,L214)=0,"DO POPRAWY: Godziny szkolenia (L)",IF(COUNTIFS($D$12:$D$411,D214,$J$12:$J$411,J214)&gt;1,"DO POPRAWY: Szkolenie (J) – drugi termin tej tematyki","OK")))))))))))))))))))))))))))</f>
        <v/>
      </c>
    </row>
    <row r="215" spans="1:14" ht="28.8" customHeight="1">
      <c r="A215" s="19" t="str">
        <f t="shared" si="6"/>
        <v/>
      </c>
      <c r="B215" s="20"/>
      <c r="C215" s="20"/>
      <c r="D215" s="20"/>
      <c r="E215" s="20"/>
      <c r="F215" s="21"/>
      <c r="G215" s="22"/>
      <c r="H215" s="21"/>
      <c r="I215" s="21"/>
      <c r="J215" s="20"/>
      <c r="K215" s="23"/>
      <c r="L215" s="19" t="str">
        <f>IF(OR(J215="",K215=""),"",IF(COUNTIFS(LISTY!$C$5:$C$22,J215,LISTY!$D$5:$D$22,K215)=0,"NIEZGODNY TERMIN",IFERROR(INDEX(LISTY!$E$5:$E$22,MATCH(K215,LISTY!$D$5:$D$22,0)),"NIEZGODNY TERMIN")))</f>
        <v/>
      </c>
      <c r="M215" s="19" t="str">
        <f t="shared" si="7"/>
        <v/>
      </c>
      <c r="N215" s="24" t="str">
        <f>IF(COUNTA(B215:K215)=0,"",IF($C$7="","DO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format",IF(B215="","DO POPRAWY: Imię (B)",IF(C215="","DO POPRAWY: Nazwisko (C)",IF(D215="","DO POPRAWY: E-mail uczelniany (D)",IF(OR(LEN(D215)-LEN(SUBSTITUTE(D215,"@",""))&lt;&gt;1,IFERROR(FIND("@",D215),0)&lt;2,IFERROR(FIND(".",D215,FIND("@",D215)+2),0)=0,ISNUMBER(SEARCH(" ",D215))),"DO POPRAWY: E-mail uczelniany (D) – format",IF(ISERROR(SEARCH(";"&amp;LOWER(TRIM(MID(D215,FIND("@",D215)+1,128)))&amp;";",";"&amp;SUBSTITUTE(LOWER($C$8)," ","")&amp;";")),"DO POPRAWY: E-mail (D) / domeny (C8)",IF(E215="","DO POPRAWY: Kierunek studiów (E)",IF(F215="","DO POPRAWY: Poziom studiów (F)",IF(COUNTIF(LISTY!$H$5:$H$7,F215)=0,"DO POPRAWY: Poziom studiów (F) – wybierz z listy",IF(G215="","DO POPRAWY: Rok studiów (G)",IF(IF(F215="I stopnia",COUNTIF(LISTY!$M$5:$M$8,G215),IF(F215="II stopnia",COUNTIF(LISTY!$N$5:$N$7,G215),COUNTIF(LISTY!$O$5:$O$10,G215)))=0,"DO POPRAWY: Rok studiów (G) – wybierz ponownie",IF(H215="","DO POPRAWY: Status studenta (H)",IF(H215&lt;&gt;"TAK","DO POPRAWY: Status studenta (H) – brak uprawnień",IF(I215="","DO POPRAWY: Obywatelstwo polskie (I)",IF(I215&lt;&gt;"TAK","DO POPRAWY: Obywatelstwo polskie (I) – brak uprawnień",IF(J215="","DO POPRAWY: Szkolenie (J)",IF(COUNTIF(LISTY!$A$5:$A$7,J215)=0,"DO POPRAWY: Szkolenie (J) – wybierz z listy",IF(K215="","DO POPRAWY: Termin (K)",IF(COUNTIFS(LISTY!$C$5:$C$22,J215,LISTY!$D$5:$D$22,K215)=0,"DO POPRAWY: Termin (K) – wybierz ponownie",IF(COUNTIFS(LISTY!$C$5:$C$22,J215,LISTY!$D$5:$D$22,K215,LISTY!$E$5:$E$22,L215)=0,"DO POPRAWY: Godziny szkolenia (L)",IF(COUNTIFS($D$12:$D$411,D215,$J$12:$J$411,J215)&gt;1,"DO POPRAWY: Szkolenie (J) – drugi termin tej tematyki","OK")))))))))))))))))))))))))))</f>
        <v/>
      </c>
    </row>
    <row r="216" spans="1:14" ht="28.8" customHeight="1">
      <c r="A216" s="19" t="str">
        <f t="shared" si="6"/>
        <v/>
      </c>
      <c r="B216" s="20"/>
      <c r="C216" s="20"/>
      <c r="D216" s="20"/>
      <c r="E216" s="20"/>
      <c r="F216" s="21"/>
      <c r="G216" s="22"/>
      <c r="H216" s="21"/>
      <c r="I216" s="21"/>
      <c r="J216" s="20"/>
      <c r="K216" s="23"/>
      <c r="L216" s="19" t="str">
        <f>IF(OR(J216="",K216=""),"",IF(COUNTIFS(LISTY!$C$5:$C$22,J216,LISTY!$D$5:$D$22,K216)=0,"NIEZGODNY TERMIN",IFERROR(INDEX(LISTY!$E$5:$E$22,MATCH(K216,LISTY!$D$5:$D$22,0)),"NIEZGODNY TERMIN")))</f>
        <v/>
      </c>
      <c r="M216" s="19" t="str">
        <f t="shared" si="7"/>
        <v/>
      </c>
      <c r="N216" s="24" t="str">
        <f>IF(COUNTA(B216:K216)=0,"",IF($C$7="","DO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format",IF(B216="","DO POPRAWY: Imię (B)",IF(C216="","DO POPRAWY: Nazwisko (C)",IF(D216="","DO POPRAWY: E-mail uczelniany (D)",IF(OR(LEN(D216)-LEN(SUBSTITUTE(D216,"@",""))&lt;&gt;1,IFERROR(FIND("@",D216),0)&lt;2,IFERROR(FIND(".",D216,FIND("@",D216)+2),0)=0,ISNUMBER(SEARCH(" ",D216))),"DO POPRAWY: E-mail uczelniany (D) – format",IF(ISERROR(SEARCH(";"&amp;LOWER(TRIM(MID(D216,FIND("@",D216)+1,128)))&amp;";",";"&amp;SUBSTITUTE(LOWER($C$8)," ","")&amp;";")),"DO POPRAWY: E-mail (D) / domeny (C8)",IF(E216="","DO POPRAWY: Kierunek studiów (E)",IF(F216="","DO POPRAWY: Poziom studiów (F)",IF(COUNTIF(LISTY!$H$5:$H$7,F216)=0,"DO POPRAWY: Poziom studiów (F) – wybierz z listy",IF(G216="","DO POPRAWY: Rok studiów (G)",IF(IF(F216="I stopnia",COUNTIF(LISTY!$M$5:$M$8,G216),IF(F216="II stopnia",COUNTIF(LISTY!$N$5:$N$7,G216),COUNTIF(LISTY!$O$5:$O$10,G216)))=0,"DO POPRAWY: Rok studiów (G) – wybierz ponownie",IF(H216="","DO POPRAWY: Status studenta (H)",IF(H216&lt;&gt;"TAK","DO POPRAWY: Status studenta (H) – brak uprawnień",IF(I216="","DO POPRAWY: Obywatelstwo polskie (I)",IF(I216&lt;&gt;"TAK","DO POPRAWY: Obywatelstwo polskie (I) – brak uprawnień",IF(J216="","DO POPRAWY: Szkolenie (J)",IF(COUNTIF(LISTY!$A$5:$A$7,J216)=0,"DO POPRAWY: Szkolenie (J) – wybierz z listy",IF(K216="","DO POPRAWY: Termin (K)",IF(COUNTIFS(LISTY!$C$5:$C$22,J216,LISTY!$D$5:$D$22,K216)=0,"DO POPRAWY: Termin (K) – wybierz ponownie",IF(COUNTIFS(LISTY!$C$5:$C$22,J216,LISTY!$D$5:$D$22,K216,LISTY!$E$5:$E$22,L216)=0,"DO POPRAWY: Godziny szkolenia (L)",IF(COUNTIFS($D$12:$D$411,D216,$J$12:$J$411,J216)&gt;1,"DO POPRAWY: Szkolenie (J) – drugi termin tej tematyki","OK")))))))))))))))))))))))))))</f>
        <v/>
      </c>
    </row>
    <row r="217" spans="1:14" ht="28.8" customHeight="1">
      <c r="A217" s="19" t="str">
        <f t="shared" si="6"/>
        <v/>
      </c>
      <c r="B217" s="20"/>
      <c r="C217" s="20"/>
      <c r="D217" s="20"/>
      <c r="E217" s="20"/>
      <c r="F217" s="21"/>
      <c r="G217" s="22"/>
      <c r="H217" s="21"/>
      <c r="I217" s="21"/>
      <c r="J217" s="20"/>
      <c r="K217" s="23"/>
      <c r="L217" s="19" t="str">
        <f>IF(OR(J217="",K217=""),"",IF(COUNTIFS(LISTY!$C$5:$C$22,J217,LISTY!$D$5:$D$22,K217)=0,"NIEZGODNY TERMIN",IFERROR(INDEX(LISTY!$E$5:$E$22,MATCH(K217,LISTY!$D$5:$D$22,0)),"NIEZGODNY TERMIN")))</f>
        <v/>
      </c>
      <c r="M217" s="19" t="str">
        <f t="shared" si="7"/>
        <v/>
      </c>
      <c r="N217" s="24" t="str">
        <f>IF(COUNTA(B217:K217)=0,"",IF($C$7="","DO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format",IF(B217="","DO POPRAWY: Imię (B)",IF(C217="","DO POPRAWY: Nazwisko (C)",IF(D217="","DO POPRAWY: E-mail uczelniany (D)",IF(OR(LEN(D217)-LEN(SUBSTITUTE(D217,"@",""))&lt;&gt;1,IFERROR(FIND("@",D217),0)&lt;2,IFERROR(FIND(".",D217,FIND("@",D217)+2),0)=0,ISNUMBER(SEARCH(" ",D217))),"DO POPRAWY: E-mail uczelniany (D) – format",IF(ISERROR(SEARCH(";"&amp;LOWER(TRIM(MID(D217,FIND("@",D217)+1,128)))&amp;";",";"&amp;SUBSTITUTE(LOWER($C$8)," ","")&amp;";")),"DO POPRAWY: E-mail (D) / domeny (C8)",IF(E217="","DO POPRAWY: Kierunek studiów (E)",IF(F217="","DO POPRAWY: Poziom studiów (F)",IF(COUNTIF(LISTY!$H$5:$H$7,F217)=0,"DO POPRAWY: Poziom studiów (F) – wybierz z listy",IF(G217="","DO POPRAWY: Rok studiów (G)",IF(IF(F217="I stopnia",COUNTIF(LISTY!$M$5:$M$8,G217),IF(F217="II stopnia",COUNTIF(LISTY!$N$5:$N$7,G217),COUNTIF(LISTY!$O$5:$O$10,G217)))=0,"DO POPRAWY: Rok studiów (G) – wybierz ponownie",IF(H217="","DO POPRAWY: Status studenta (H)",IF(H217&lt;&gt;"TAK","DO POPRAWY: Status studenta (H) – brak uprawnień",IF(I217="","DO POPRAWY: Obywatelstwo polskie (I)",IF(I217&lt;&gt;"TAK","DO POPRAWY: Obywatelstwo polskie (I) – brak uprawnień",IF(J217="","DO POPRAWY: Szkolenie (J)",IF(COUNTIF(LISTY!$A$5:$A$7,J217)=0,"DO POPRAWY: Szkolenie (J) – wybierz z listy",IF(K217="","DO POPRAWY: Termin (K)",IF(COUNTIFS(LISTY!$C$5:$C$22,J217,LISTY!$D$5:$D$22,K217)=0,"DO POPRAWY: Termin (K) – wybierz ponownie",IF(COUNTIFS(LISTY!$C$5:$C$22,J217,LISTY!$D$5:$D$22,K217,LISTY!$E$5:$E$22,L217)=0,"DO POPRAWY: Godziny szkolenia (L)",IF(COUNTIFS($D$12:$D$411,D217,$J$12:$J$411,J217)&gt;1,"DO POPRAWY: Szkolenie (J) – drugi termin tej tematyki","OK")))))))))))))))))))))))))))</f>
        <v/>
      </c>
    </row>
    <row r="218" spans="1:14" ht="28.8" customHeight="1">
      <c r="A218" s="19" t="str">
        <f t="shared" si="6"/>
        <v/>
      </c>
      <c r="B218" s="20"/>
      <c r="C218" s="20"/>
      <c r="D218" s="20"/>
      <c r="E218" s="20"/>
      <c r="F218" s="21"/>
      <c r="G218" s="22"/>
      <c r="H218" s="21"/>
      <c r="I218" s="21"/>
      <c r="J218" s="20"/>
      <c r="K218" s="23"/>
      <c r="L218" s="19" t="str">
        <f>IF(OR(J218="",K218=""),"",IF(COUNTIFS(LISTY!$C$5:$C$22,J218,LISTY!$D$5:$D$22,K218)=0,"NIEZGODNY TERMIN",IFERROR(INDEX(LISTY!$E$5:$E$22,MATCH(K218,LISTY!$D$5:$D$22,0)),"NIEZGODNY TERMIN")))</f>
        <v/>
      </c>
      <c r="M218" s="19" t="str">
        <f t="shared" si="7"/>
        <v/>
      </c>
      <c r="N218" s="24" t="str">
        <f>IF(COUNTA(B218:K218)=0,"",IF($C$7="","DO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format",IF(B218="","DO POPRAWY: Imię (B)",IF(C218="","DO POPRAWY: Nazwisko (C)",IF(D218="","DO POPRAWY: E-mail uczelniany (D)",IF(OR(LEN(D218)-LEN(SUBSTITUTE(D218,"@",""))&lt;&gt;1,IFERROR(FIND("@",D218),0)&lt;2,IFERROR(FIND(".",D218,FIND("@",D218)+2),0)=0,ISNUMBER(SEARCH(" ",D218))),"DO POPRAWY: E-mail uczelniany (D) – format",IF(ISERROR(SEARCH(";"&amp;LOWER(TRIM(MID(D218,FIND("@",D218)+1,128)))&amp;";",";"&amp;SUBSTITUTE(LOWER($C$8)," ","")&amp;";")),"DO POPRAWY: E-mail (D) / domeny (C8)",IF(E218="","DO POPRAWY: Kierunek studiów (E)",IF(F218="","DO POPRAWY: Poziom studiów (F)",IF(COUNTIF(LISTY!$H$5:$H$7,F218)=0,"DO POPRAWY: Poziom studiów (F) – wybierz z listy",IF(G218="","DO POPRAWY: Rok studiów (G)",IF(IF(F218="I stopnia",COUNTIF(LISTY!$M$5:$M$8,G218),IF(F218="II stopnia",COUNTIF(LISTY!$N$5:$N$7,G218),COUNTIF(LISTY!$O$5:$O$10,G218)))=0,"DO POPRAWY: Rok studiów (G) – wybierz ponownie",IF(H218="","DO POPRAWY: Status studenta (H)",IF(H218&lt;&gt;"TAK","DO POPRAWY: Status studenta (H) – brak uprawnień",IF(I218="","DO POPRAWY: Obywatelstwo polskie (I)",IF(I218&lt;&gt;"TAK","DO POPRAWY: Obywatelstwo polskie (I) – brak uprawnień",IF(J218="","DO POPRAWY: Szkolenie (J)",IF(COUNTIF(LISTY!$A$5:$A$7,J218)=0,"DO POPRAWY: Szkolenie (J) – wybierz z listy",IF(K218="","DO POPRAWY: Termin (K)",IF(COUNTIFS(LISTY!$C$5:$C$22,J218,LISTY!$D$5:$D$22,K218)=0,"DO POPRAWY: Termin (K) – wybierz ponownie",IF(COUNTIFS(LISTY!$C$5:$C$22,J218,LISTY!$D$5:$D$22,K218,LISTY!$E$5:$E$22,L218)=0,"DO POPRAWY: Godziny szkolenia (L)",IF(COUNTIFS($D$12:$D$411,D218,$J$12:$J$411,J218)&gt;1,"DO POPRAWY: Szkolenie (J) – drugi termin tej tematyki","OK")))))))))))))))))))))))))))</f>
        <v/>
      </c>
    </row>
    <row r="219" spans="1:14" ht="28.8" customHeight="1">
      <c r="A219" s="19" t="str">
        <f t="shared" si="6"/>
        <v/>
      </c>
      <c r="B219" s="20"/>
      <c r="C219" s="20"/>
      <c r="D219" s="20"/>
      <c r="E219" s="20"/>
      <c r="F219" s="21"/>
      <c r="G219" s="22"/>
      <c r="H219" s="21"/>
      <c r="I219" s="21"/>
      <c r="J219" s="20"/>
      <c r="K219" s="23"/>
      <c r="L219" s="19" t="str">
        <f>IF(OR(J219="",K219=""),"",IF(COUNTIFS(LISTY!$C$5:$C$22,J219,LISTY!$D$5:$D$22,K219)=0,"NIEZGODNY TERMIN",IFERROR(INDEX(LISTY!$E$5:$E$22,MATCH(K219,LISTY!$D$5:$D$22,0)),"NIEZGODNY TERMIN")))</f>
        <v/>
      </c>
      <c r="M219" s="19" t="str">
        <f t="shared" si="7"/>
        <v/>
      </c>
      <c r="N219" s="24" t="str">
        <f>IF(COUNTA(B219:K219)=0,"",IF($C$7="","DO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format",IF(B219="","DO POPRAWY: Imię (B)",IF(C219="","DO POPRAWY: Nazwisko (C)",IF(D219="","DO POPRAWY: E-mail uczelniany (D)",IF(OR(LEN(D219)-LEN(SUBSTITUTE(D219,"@",""))&lt;&gt;1,IFERROR(FIND("@",D219),0)&lt;2,IFERROR(FIND(".",D219,FIND("@",D219)+2),0)=0,ISNUMBER(SEARCH(" ",D219))),"DO POPRAWY: E-mail uczelniany (D) – format",IF(ISERROR(SEARCH(";"&amp;LOWER(TRIM(MID(D219,FIND("@",D219)+1,128)))&amp;";",";"&amp;SUBSTITUTE(LOWER($C$8)," ","")&amp;";")),"DO POPRAWY: E-mail (D) / domeny (C8)",IF(E219="","DO POPRAWY: Kierunek studiów (E)",IF(F219="","DO POPRAWY: Poziom studiów (F)",IF(COUNTIF(LISTY!$H$5:$H$7,F219)=0,"DO POPRAWY: Poziom studiów (F) – wybierz z listy",IF(G219="","DO POPRAWY: Rok studiów (G)",IF(IF(F219="I stopnia",COUNTIF(LISTY!$M$5:$M$8,G219),IF(F219="II stopnia",COUNTIF(LISTY!$N$5:$N$7,G219),COUNTIF(LISTY!$O$5:$O$10,G219)))=0,"DO POPRAWY: Rok studiów (G) – wybierz ponownie",IF(H219="","DO POPRAWY: Status studenta (H)",IF(H219&lt;&gt;"TAK","DO POPRAWY: Status studenta (H) – brak uprawnień",IF(I219="","DO POPRAWY: Obywatelstwo polskie (I)",IF(I219&lt;&gt;"TAK","DO POPRAWY: Obywatelstwo polskie (I) – brak uprawnień",IF(J219="","DO POPRAWY: Szkolenie (J)",IF(COUNTIF(LISTY!$A$5:$A$7,J219)=0,"DO POPRAWY: Szkolenie (J) – wybierz z listy",IF(K219="","DO POPRAWY: Termin (K)",IF(COUNTIFS(LISTY!$C$5:$C$22,J219,LISTY!$D$5:$D$22,K219)=0,"DO POPRAWY: Termin (K) – wybierz ponownie",IF(COUNTIFS(LISTY!$C$5:$C$22,J219,LISTY!$D$5:$D$22,K219,LISTY!$E$5:$E$22,L219)=0,"DO POPRAWY: Godziny szkolenia (L)",IF(COUNTIFS($D$12:$D$411,D219,$J$12:$J$411,J219)&gt;1,"DO POPRAWY: Szkolenie (J) – drugi termin tej tematyki","OK")))))))))))))))))))))))))))</f>
        <v/>
      </c>
    </row>
    <row r="220" spans="1:14" ht="28.8" customHeight="1">
      <c r="A220" s="19" t="str">
        <f t="shared" si="6"/>
        <v/>
      </c>
      <c r="B220" s="20"/>
      <c r="C220" s="20"/>
      <c r="D220" s="20"/>
      <c r="E220" s="20"/>
      <c r="F220" s="21"/>
      <c r="G220" s="22"/>
      <c r="H220" s="21"/>
      <c r="I220" s="21"/>
      <c r="J220" s="20"/>
      <c r="K220" s="23"/>
      <c r="L220" s="19" t="str">
        <f>IF(OR(J220="",K220=""),"",IF(COUNTIFS(LISTY!$C$5:$C$22,J220,LISTY!$D$5:$D$22,K220)=0,"NIEZGODNY TERMIN",IFERROR(INDEX(LISTY!$E$5:$E$22,MATCH(K220,LISTY!$D$5:$D$22,0)),"NIEZGODNY TERMIN")))</f>
        <v/>
      </c>
      <c r="M220" s="19" t="str">
        <f t="shared" si="7"/>
        <v/>
      </c>
      <c r="N220" s="24" t="str">
        <f>IF(COUNTA(B220:K220)=0,"",IF($C$7="","DO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format",IF(B220="","DO POPRAWY: Imię (B)",IF(C220="","DO POPRAWY: Nazwisko (C)",IF(D220="","DO POPRAWY: E-mail uczelniany (D)",IF(OR(LEN(D220)-LEN(SUBSTITUTE(D220,"@",""))&lt;&gt;1,IFERROR(FIND("@",D220),0)&lt;2,IFERROR(FIND(".",D220,FIND("@",D220)+2),0)=0,ISNUMBER(SEARCH(" ",D220))),"DO POPRAWY: E-mail uczelniany (D) – format",IF(ISERROR(SEARCH(";"&amp;LOWER(TRIM(MID(D220,FIND("@",D220)+1,128)))&amp;";",";"&amp;SUBSTITUTE(LOWER($C$8)," ","")&amp;";")),"DO POPRAWY: E-mail (D) / domeny (C8)",IF(E220="","DO POPRAWY: Kierunek studiów (E)",IF(F220="","DO POPRAWY: Poziom studiów (F)",IF(COUNTIF(LISTY!$H$5:$H$7,F220)=0,"DO POPRAWY: Poziom studiów (F) – wybierz z listy",IF(G220="","DO POPRAWY: Rok studiów (G)",IF(IF(F220="I stopnia",COUNTIF(LISTY!$M$5:$M$8,G220),IF(F220="II stopnia",COUNTIF(LISTY!$N$5:$N$7,G220),COUNTIF(LISTY!$O$5:$O$10,G220)))=0,"DO POPRAWY: Rok studiów (G) – wybierz ponownie",IF(H220="","DO POPRAWY: Status studenta (H)",IF(H220&lt;&gt;"TAK","DO POPRAWY: Status studenta (H) – brak uprawnień",IF(I220="","DO POPRAWY: Obywatelstwo polskie (I)",IF(I220&lt;&gt;"TAK","DO POPRAWY: Obywatelstwo polskie (I) – brak uprawnień",IF(J220="","DO POPRAWY: Szkolenie (J)",IF(COUNTIF(LISTY!$A$5:$A$7,J220)=0,"DO POPRAWY: Szkolenie (J) – wybierz z listy",IF(K220="","DO POPRAWY: Termin (K)",IF(COUNTIFS(LISTY!$C$5:$C$22,J220,LISTY!$D$5:$D$22,K220)=0,"DO POPRAWY: Termin (K) – wybierz ponownie",IF(COUNTIFS(LISTY!$C$5:$C$22,J220,LISTY!$D$5:$D$22,K220,LISTY!$E$5:$E$22,L220)=0,"DO POPRAWY: Godziny szkolenia (L)",IF(COUNTIFS($D$12:$D$411,D220,$J$12:$J$411,J220)&gt;1,"DO POPRAWY: Szkolenie (J) – drugi termin tej tematyki","OK")))))))))))))))))))))))))))</f>
        <v/>
      </c>
    </row>
    <row r="221" spans="1:14" ht="28.8" customHeight="1">
      <c r="A221" s="19" t="str">
        <f t="shared" si="6"/>
        <v/>
      </c>
      <c r="B221" s="20"/>
      <c r="C221" s="20"/>
      <c r="D221" s="20"/>
      <c r="E221" s="20"/>
      <c r="F221" s="21"/>
      <c r="G221" s="22"/>
      <c r="H221" s="21"/>
      <c r="I221" s="21"/>
      <c r="J221" s="20"/>
      <c r="K221" s="23"/>
      <c r="L221" s="19" t="str">
        <f>IF(OR(J221="",K221=""),"",IF(COUNTIFS(LISTY!$C$5:$C$22,J221,LISTY!$D$5:$D$22,K221)=0,"NIEZGODNY TERMIN",IFERROR(INDEX(LISTY!$E$5:$E$22,MATCH(K221,LISTY!$D$5:$D$22,0)),"NIEZGODNY TERMIN")))</f>
        <v/>
      </c>
      <c r="M221" s="19" t="str">
        <f t="shared" si="7"/>
        <v/>
      </c>
      <c r="N221" s="24" t="str">
        <f>IF(COUNTA(B221:K221)=0,"",IF($C$7="","DO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format",IF(B221="","DO POPRAWY: Imię (B)",IF(C221="","DO POPRAWY: Nazwisko (C)",IF(D221="","DO POPRAWY: E-mail uczelniany (D)",IF(OR(LEN(D221)-LEN(SUBSTITUTE(D221,"@",""))&lt;&gt;1,IFERROR(FIND("@",D221),0)&lt;2,IFERROR(FIND(".",D221,FIND("@",D221)+2),0)=0,ISNUMBER(SEARCH(" ",D221))),"DO POPRAWY: E-mail uczelniany (D) – format",IF(ISERROR(SEARCH(";"&amp;LOWER(TRIM(MID(D221,FIND("@",D221)+1,128)))&amp;";",";"&amp;SUBSTITUTE(LOWER($C$8)," ","")&amp;";")),"DO POPRAWY: E-mail (D) / domeny (C8)",IF(E221="","DO POPRAWY: Kierunek studiów (E)",IF(F221="","DO POPRAWY: Poziom studiów (F)",IF(COUNTIF(LISTY!$H$5:$H$7,F221)=0,"DO POPRAWY: Poziom studiów (F) – wybierz z listy",IF(G221="","DO POPRAWY: Rok studiów (G)",IF(IF(F221="I stopnia",COUNTIF(LISTY!$M$5:$M$8,G221),IF(F221="II stopnia",COUNTIF(LISTY!$N$5:$N$7,G221),COUNTIF(LISTY!$O$5:$O$10,G221)))=0,"DO POPRAWY: Rok studiów (G) – wybierz ponownie",IF(H221="","DO POPRAWY: Status studenta (H)",IF(H221&lt;&gt;"TAK","DO POPRAWY: Status studenta (H) – brak uprawnień",IF(I221="","DO POPRAWY: Obywatelstwo polskie (I)",IF(I221&lt;&gt;"TAK","DO POPRAWY: Obywatelstwo polskie (I) – brak uprawnień",IF(J221="","DO POPRAWY: Szkolenie (J)",IF(COUNTIF(LISTY!$A$5:$A$7,J221)=0,"DO POPRAWY: Szkolenie (J) – wybierz z listy",IF(K221="","DO POPRAWY: Termin (K)",IF(COUNTIFS(LISTY!$C$5:$C$22,J221,LISTY!$D$5:$D$22,K221)=0,"DO POPRAWY: Termin (K) – wybierz ponownie",IF(COUNTIFS(LISTY!$C$5:$C$22,J221,LISTY!$D$5:$D$22,K221,LISTY!$E$5:$E$22,L221)=0,"DO POPRAWY: Godziny szkolenia (L)",IF(COUNTIFS($D$12:$D$411,D221,$J$12:$J$411,J221)&gt;1,"DO POPRAWY: Szkolenie (J) – drugi termin tej tematyki","OK")))))))))))))))))))))))))))</f>
        <v/>
      </c>
    </row>
    <row r="222" spans="1:14" ht="28.8" customHeight="1">
      <c r="A222" s="19" t="str">
        <f t="shared" si="6"/>
        <v/>
      </c>
      <c r="B222" s="20"/>
      <c r="C222" s="20"/>
      <c r="D222" s="20"/>
      <c r="E222" s="20"/>
      <c r="F222" s="21"/>
      <c r="G222" s="22"/>
      <c r="H222" s="21"/>
      <c r="I222" s="21"/>
      <c r="J222" s="20"/>
      <c r="K222" s="23"/>
      <c r="L222" s="19" t="str">
        <f>IF(OR(J222="",K222=""),"",IF(COUNTIFS(LISTY!$C$5:$C$22,J222,LISTY!$D$5:$D$22,K222)=0,"NIEZGODNY TERMIN",IFERROR(INDEX(LISTY!$E$5:$E$22,MATCH(K222,LISTY!$D$5:$D$22,0)),"NIEZGODNY TERMIN")))</f>
        <v/>
      </c>
      <c r="M222" s="19" t="str">
        <f t="shared" si="7"/>
        <v/>
      </c>
      <c r="N222" s="24" t="str">
        <f>IF(COUNTA(B222:K222)=0,"",IF($C$7="","DO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format",IF(B222="","DO POPRAWY: Imię (B)",IF(C222="","DO POPRAWY: Nazwisko (C)",IF(D222="","DO POPRAWY: E-mail uczelniany (D)",IF(OR(LEN(D222)-LEN(SUBSTITUTE(D222,"@",""))&lt;&gt;1,IFERROR(FIND("@",D222),0)&lt;2,IFERROR(FIND(".",D222,FIND("@",D222)+2),0)=0,ISNUMBER(SEARCH(" ",D222))),"DO POPRAWY: E-mail uczelniany (D) – format",IF(ISERROR(SEARCH(";"&amp;LOWER(TRIM(MID(D222,FIND("@",D222)+1,128)))&amp;";",";"&amp;SUBSTITUTE(LOWER($C$8)," ","")&amp;";")),"DO POPRAWY: E-mail (D) / domeny (C8)",IF(E222="","DO POPRAWY: Kierunek studiów (E)",IF(F222="","DO POPRAWY: Poziom studiów (F)",IF(COUNTIF(LISTY!$H$5:$H$7,F222)=0,"DO POPRAWY: Poziom studiów (F) – wybierz z listy",IF(G222="","DO POPRAWY: Rok studiów (G)",IF(IF(F222="I stopnia",COUNTIF(LISTY!$M$5:$M$8,G222),IF(F222="II stopnia",COUNTIF(LISTY!$N$5:$N$7,G222),COUNTIF(LISTY!$O$5:$O$10,G222)))=0,"DO POPRAWY: Rok studiów (G) – wybierz ponownie",IF(H222="","DO POPRAWY: Status studenta (H)",IF(H222&lt;&gt;"TAK","DO POPRAWY: Status studenta (H) – brak uprawnień",IF(I222="","DO POPRAWY: Obywatelstwo polskie (I)",IF(I222&lt;&gt;"TAK","DO POPRAWY: Obywatelstwo polskie (I) – brak uprawnień",IF(J222="","DO POPRAWY: Szkolenie (J)",IF(COUNTIF(LISTY!$A$5:$A$7,J222)=0,"DO POPRAWY: Szkolenie (J) – wybierz z listy",IF(K222="","DO POPRAWY: Termin (K)",IF(COUNTIFS(LISTY!$C$5:$C$22,J222,LISTY!$D$5:$D$22,K222)=0,"DO POPRAWY: Termin (K) – wybierz ponownie",IF(COUNTIFS(LISTY!$C$5:$C$22,J222,LISTY!$D$5:$D$22,K222,LISTY!$E$5:$E$22,L222)=0,"DO POPRAWY: Godziny szkolenia (L)",IF(COUNTIFS($D$12:$D$411,D222,$J$12:$J$411,J222)&gt;1,"DO POPRAWY: Szkolenie (J) – drugi termin tej tematyki","OK")))))))))))))))))))))))))))</f>
        <v/>
      </c>
    </row>
    <row r="223" spans="1:14" ht="28.8" customHeight="1">
      <c r="A223" s="19" t="str">
        <f t="shared" si="6"/>
        <v/>
      </c>
      <c r="B223" s="20"/>
      <c r="C223" s="20"/>
      <c r="D223" s="20"/>
      <c r="E223" s="20"/>
      <c r="F223" s="21"/>
      <c r="G223" s="22"/>
      <c r="H223" s="21"/>
      <c r="I223" s="21"/>
      <c r="J223" s="20"/>
      <c r="K223" s="23"/>
      <c r="L223" s="19" t="str">
        <f>IF(OR(J223="",K223=""),"",IF(COUNTIFS(LISTY!$C$5:$C$22,J223,LISTY!$D$5:$D$22,K223)=0,"NIEZGODNY TERMIN",IFERROR(INDEX(LISTY!$E$5:$E$22,MATCH(K223,LISTY!$D$5:$D$22,0)),"NIEZGODNY TERMIN")))</f>
        <v/>
      </c>
      <c r="M223" s="19" t="str">
        <f t="shared" si="7"/>
        <v/>
      </c>
      <c r="N223" s="24" t="str">
        <f>IF(COUNTA(B223:K223)=0,"",IF($C$7="","DO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format",IF(B223="","DO POPRAWY: Imię (B)",IF(C223="","DO POPRAWY: Nazwisko (C)",IF(D223="","DO POPRAWY: E-mail uczelniany (D)",IF(OR(LEN(D223)-LEN(SUBSTITUTE(D223,"@",""))&lt;&gt;1,IFERROR(FIND("@",D223),0)&lt;2,IFERROR(FIND(".",D223,FIND("@",D223)+2),0)=0,ISNUMBER(SEARCH(" ",D223))),"DO POPRAWY: E-mail uczelniany (D) – format",IF(ISERROR(SEARCH(";"&amp;LOWER(TRIM(MID(D223,FIND("@",D223)+1,128)))&amp;";",";"&amp;SUBSTITUTE(LOWER($C$8)," ","")&amp;";")),"DO POPRAWY: E-mail (D) / domeny (C8)",IF(E223="","DO POPRAWY: Kierunek studiów (E)",IF(F223="","DO POPRAWY: Poziom studiów (F)",IF(COUNTIF(LISTY!$H$5:$H$7,F223)=0,"DO POPRAWY: Poziom studiów (F) – wybierz z listy",IF(G223="","DO POPRAWY: Rok studiów (G)",IF(IF(F223="I stopnia",COUNTIF(LISTY!$M$5:$M$8,G223),IF(F223="II stopnia",COUNTIF(LISTY!$N$5:$N$7,G223),COUNTIF(LISTY!$O$5:$O$10,G223)))=0,"DO POPRAWY: Rok studiów (G) – wybierz ponownie",IF(H223="","DO POPRAWY: Status studenta (H)",IF(H223&lt;&gt;"TAK","DO POPRAWY: Status studenta (H) – brak uprawnień",IF(I223="","DO POPRAWY: Obywatelstwo polskie (I)",IF(I223&lt;&gt;"TAK","DO POPRAWY: Obywatelstwo polskie (I) – brak uprawnień",IF(J223="","DO POPRAWY: Szkolenie (J)",IF(COUNTIF(LISTY!$A$5:$A$7,J223)=0,"DO POPRAWY: Szkolenie (J) – wybierz z listy",IF(K223="","DO POPRAWY: Termin (K)",IF(COUNTIFS(LISTY!$C$5:$C$22,J223,LISTY!$D$5:$D$22,K223)=0,"DO POPRAWY: Termin (K) – wybierz ponownie",IF(COUNTIFS(LISTY!$C$5:$C$22,J223,LISTY!$D$5:$D$22,K223,LISTY!$E$5:$E$22,L223)=0,"DO POPRAWY: Godziny szkolenia (L)",IF(COUNTIFS($D$12:$D$411,D223,$J$12:$J$411,J223)&gt;1,"DO POPRAWY: Szkolenie (J) – drugi termin tej tematyki","OK")))))))))))))))))))))))))))</f>
        <v/>
      </c>
    </row>
    <row r="224" spans="1:14" ht="28.8" customHeight="1">
      <c r="A224" s="19" t="str">
        <f t="shared" si="6"/>
        <v/>
      </c>
      <c r="B224" s="20"/>
      <c r="C224" s="20"/>
      <c r="D224" s="20"/>
      <c r="E224" s="20"/>
      <c r="F224" s="21"/>
      <c r="G224" s="22"/>
      <c r="H224" s="21"/>
      <c r="I224" s="21"/>
      <c r="J224" s="20"/>
      <c r="K224" s="23"/>
      <c r="L224" s="19" t="str">
        <f>IF(OR(J224="",K224=""),"",IF(COUNTIFS(LISTY!$C$5:$C$22,J224,LISTY!$D$5:$D$22,K224)=0,"NIEZGODNY TERMIN",IFERROR(INDEX(LISTY!$E$5:$E$22,MATCH(K224,LISTY!$D$5:$D$22,0)),"NIEZGODNY TERMIN")))</f>
        <v/>
      </c>
      <c r="M224" s="19" t="str">
        <f t="shared" si="7"/>
        <v/>
      </c>
      <c r="N224" s="24" t="str">
        <f>IF(COUNTA(B224:K224)=0,"",IF($C$7="","DO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format",IF(B224="","DO POPRAWY: Imię (B)",IF(C224="","DO POPRAWY: Nazwisko (C)",IF(D224="","DO POPRAWY: E-mail uczelniany (D)",IF(OR(LEN(D224)-LEN(SUBSTITUTE(D224,"@",""))&lt;&gt;1,IFERROR(FIND("@",D224),0)&lt;2,IFERROR(FIND(".",D224,FIND("@",D224)+2),0)=0,ISNUMBER(SEARCH(" ",D224))),"DO POPRAWY: E-mail uczelniany (D) – format",IF(ISERROR(SEARCH(";"&amp;LOWER(TRIM(MID(D224,FIND("@",D224)+1,128)))&amp;";",";"&amp;SUBSTITUTE(LOWER($C$8)," ","")&amp;";")),"DO POPRAWY: E-mail (D) / domeny (C8)",IF(E224="","DO POPRAWY: Kierunek studiów (E)",IF(F224="","DO POPRAWY: Poziom studiów (F)",IF(COUNTIF(LISTY!$H$5:$H$7,F224)=0,"DO POPRAWY: Poziom studiów (F) – wybierz z listy",IF(G224="","DO POPRAWY: Rok studiów (G)",IF(IF(F224="I stopnia",COUNTIF(LISTY!$M$5:$M$8,G224),IF(F224="II stopnia",COUNTIF(LISTY!$N$5:$N$7,G224),COUNTIF(LISTY!$O$5:$O$10,G224)))=0,"DO POPRAWY: Rok studiów (G) – wybierz ponownie",IF(H224="","DO POPRAWY: Status studenta (H)",IF(H224&lt;&gt;"TAK","DO POPRAWY: Status studenta (H) – brak uprawnień",IF(I224="","DO POPRAWY: Obywatelstwo polskie (I)",IF(I224&lt;&gt;"TAK","DO POPRAWY: Obywatelstwo polskie (I) – brak uprawnień",IF(J224="","DO POPRAWY: Szkolenie (J)",IF(COUNTIF(LISTY!$A$5:$A$7,J224)=0,"DO POPRAWY: Szkolenie (J) – wybierz z listy",IF(K224="","DO POPRAWY: Termin (K)",IF(COUNTIFS(LISTY!$C$5:$C$22,J224,LISTY!$D$5:$D$22,K224)=0,"DO POPRAWY: Termin (K) – wybierz ponownie",IF(COUNTIFS(LISTY!$C$5:$C$22,J224,LISTY!$D$5:$D$22,K224,LISTY!$E$5:$E$22,L224)=0,"DO POPRAWY: Godziny szkolenia (L)",IF(COUNTIFS($D$12:$D$411,D224,$J$12:$J$411,J224)&gt;1,"DO POPRAWY: Szkolenie (J) – drugi termin tej tematyki","OK")))))))))))))))))))))))))))</f>
        <v/>
      </c>
    </row>
    <row r="225" spans="1:14" ht="28.8" customHeight="1">
      <c r="A225" s="19" t="str">
        <f t="shared" si="6"/>
        <v/>
      </c>
      <c r="B225" s="20"/>
      <c r="C225" s="20"/>
      <c r="D225" s="20"/>
      <c r="E225" s="20"/>
      <c r="F225" s="21"/>
      <c r="G225" s="22"/>
      <c r="H225" s="21"/>
      <c r="I225" s="21"/>
      <c r="J225" s="20"/>
      <c r="K225" s="23"/>
      <c r="L225" s="19" t="str">
        <f>IF(OR(J225="",K225=""),"",IF(COUNTIFS(LISTY!$C$5:$C$22,J225,LISTY!$D$5:$D$22,K225)=0,"NIEZGODNY TERMIN",IFERROR(INDEX(LISTY!$E$5:$E$22,MATCH(K225,LISTY!$D$5:$D$22,0)),"NIEZGODNY TERMIN")))</f>
        <v/>
      </c>
      <c r="M225" s="19" t="str">
        <f t="shared" si="7"/>
        <v/>
      </c>
      <c r="N225" s="24" t="str">
        <f>IF(COUNTA(B225:K225)=0,"",IF($C$7="","DO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format",IF(B225="","DO POPRAWY: Imię (B)",IF(C225="","DO POPRAWY: Nazwisko (C)",IF(D225="","DO POPRAWY: E-mail uczelniany (D)",IF(OR(LEN(D225)-LEN(SUBSTITUTE(D225,"@",""))&lt;&gt;1,IFERROR(FIND("@",D225),0)&lt;2,IFERROR(FIND(".",D225,FIND("@",D225)+2),0)=0,ISNUMBER(SEARCH(" ",D225))),"DO POPRAWY: E-mail uczelniany (D) – format",IF(ISERROR(SEARCH(";"&amp;LOWER(TRIM(MID(D225,FIND("@",D225)+1,128)))&amp;";",";"&amp;SUBSTITUTE(LOWER($C$8)," ","")&amp;";")),"DO POPRAWY: E-mail (D) / domeny (C8)",IF(E225="","DO POPRAWY: Kierunek studiów (E)",IF(F225="","DO POPRAWY: Poziom studiów (F)",IF(COUNTIF(LISTY!$H$5:$H$7,F225)=0,"DO POPRAWY: Poziom studiów (F) – wybierz z listy",IF(G225="","DO POPRAWY: Rok studiów (G)",IF(IF(F225="I stopnia",COUNTIF(LISTY!$M$5:$M$8,G225),IF(F225="II stopnia",COUNTIF(LISTY!$N$5:$N$7,G225),COUNTIF(LISTY!$O$5:$O$10,G225)))=0,"DO POPRAWY: Rok studiów (G) – wybierz ponownie",IF(H225="","DO POPRAWY: Status studenta (H)",IF(H225&lt;&gt;"TAK","DO POPRAWY: Status studenta (H) – brak uprawnień",IF(I225="","DO POPRAWY: Obywatelstwo polskie (I)",IF(I225&lt;&gt;"TAK","DO POPRAWY: Obywatelstwo polskie (I) – brak uprawnień",IF(J225="","DO POPRAWY: Szkolenie (J)",IF(COUNTIF(LISTY!$A$5:$A$7,J225)=0,"DO POPRAWY: Szkolenie (J) – wybierz z listy",IF(K225="","DO POPRAWY: Termin (K)",IF(COUNTIFS(LISTY!$C$5:$C$22,J225,LISTY!$D$5:$D$22,K225)=0,"DO POPRAWY: Termin (K) – wybierz ponownie",IF(COUNTIFS(LISTY!$C$5:$C$22,J225,LISTY!$D$5:$D$22,K225,LISTY!$E$5:$E$22,L225)=0,"DO POPRAWY: Godziny szkolenia (L)",IF(COUNTIFS($D$12:$D$411,D225,$J$12:$J$411,J225)&gt;1,"DO POPRAWY: Szkolenie (J) – drugi termin tej tematyki","OK")))))))))))))))))))))))))))</f>
        <v/>
      </c>
    </row>
    <row r="226" spans="1:14" ht="28.8" customHeight="1">
      <c r="A226" s="19" t="str">
        <f t="shared" si="6"/>
        <v/>
      </c>
      <c r="B226" s="20"/>
      <c r="C226" s="20"/>
      <c r="D226" s="20"/>
      <c r="E226" s="20"/>
      <c r="F226" s="21"/>
      <c r="G226" s="22"/>
      <c r="H226" s="21"/>
      <c r="I226" s="21"/>
      <c r="J226" s="20"/>
      <c r="K226" s="23"/>
      <c r="L226" s="19" t="str">
        <f>IF(OR(J226="",K226=""),"",IF(COUNTIFS(LISTY!$C$5:$C$22,J226,LISTY!$D$5:$D$22,K226)=0,"NIEZGODNY TERMIN",IFERROR(INDEX(LISTY!$E$5:$E$22,MATCH(K226,LISTY!$D$5:$D$22,0)),"NIEZGODNY TERMIN")))</f>
        <v/>
      </c>
      <c r="M226" s="19" t="str">
        <f t="shared" si="7"/>
        <v/>
      </c>
      <c r="N226" s="24" t="str">
        <f>IF(COUNTA(B226:K226)=0,"",IF($C$7="","DO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format",IF(B226="","DO POPRAWY: Imię (B)",IF(C226="","DO POPRAWY: Nazwisko (C)",IF(D226="","DO POPRAWY: E-mail uczelniany (D)",IF(OR(LEN(D226)-LEN(SUBSTITUTE(D226,"@",""))&lt;&gt;1,IFERROR(FIND("@",D226),0)&lt;2,IFERROR(FIND(".",D226,FIND("@",D226)+2),0)=0,ISNUMBER(SEARCH(" ",D226))),"DO POPRAWY: E-mail uczelniany (D) – format",IF(ISERROR(SEARCH(";"&amp;LOWER(TRIM(MID(D226,FIND("@",D226)+1,128)))&amp;";",";"&amp;SUBSTITUTE(LOWER($C$8)," ","")&amp;";")),"DO POPRAWY: E-mail (D) / domeny (C8)",IF(E226="","DO POPRAWY: Kierunek studiów (E)",IF(F226="","DO POPRAWY: Poziom studiów (F)",IF(COUNTIF(LISTY!$H$5:$H$7,F226)=0,"DO POPRAWY: Poziom studiów (F) – wybierz z listy",IF(G226="","DO POPRAWY: Rok studiów (G)",IF(IF(F226="I stopnia",COUNTIF(LISTY!$M$5:$M$8,G226),IF(F226="II stopnia",COUNTIF(LISTY!$N$5:$N$7,G226),COUNTIF(LISTY!$O$5:$O$10,G226)))=0,"DO POPRAWY: Rok studiów (G) – wybierz ponownie",IF(H226="","DO POPRAWY: Status studenta (H)",IF(H226&lt;&gt;"TAK","DO POPRAWY: Status studenta (H) – brak uprawnień",IF(I226="","DO POPRAWY: Obywatelstwo polskie (I)",IF(I226&lt;&gt;"TAK","DO POPRAWY: Obywatelstwo polskie (I) – brak uprawnień",IF(J226="","DO POPRAWY: Szkolenie (J)",IF(COUNTIF(LISTY!$A$5:$A$7,J226)=0,"DO POPRAWY: Szkolenie (J) – wybierz z listy",IF(K226="","DO POPRAWY: Termin (K)",IF(COUNTIFS(LISTY!$C$5:$C$22,J226,LISTY!$D$5:$D$22,K226)=0,"DO POPRAWY: Termin (K) – wybierz ponownie",IF(COUNTIFS(LISTY!$C$5:$C$22,J226,LISTY!$D$5:$D$22,K226,LISTY!$E$5:$E$22,L226)=0,"DO POPRAWY: Godziny szkolenia (L)",IF(COUNTIFS($D$12:$D$411,D226,$J$12:$J$411,J226)&gt;1,"DO POPRAWY: Szkolenie (J) – drugi termin tej tematyki","OK")))))))))))))))))))))))))))</f>
        <v/>
      </c>
    </row>
    <row r="227" spans="1:14" ht="28.8" customHeight="1">
      <c r="A227" s="19" t="str">
        <f t="shared" si="6"/>
        <v/>
      </c>
      <c r="B227" s="20"/>
      <c r="C227" s="20"/>
      <c r="D227" s="20"/>
      <c r="E227" s="20"/>
      <c r="F227" s="21"/>
      <c r="G227" s="22"/>
      <c r="H227" s="21"/>
      <c r="I227" s="21"/>
      <c r="J227" s="20"/>
      <c r="K227" s="23"/>
      <c r="L227" s="19" t="str">
        <f>IF(OR(J227="",K227=""),"",IF(COUNTIFS(LISTY!$C$5:$C$22,J227,LISTY!$D$5:$D$22,K227)=0,"NIEZGODNY TERMIN",IFERROR(INDEX(LISTY!$E$5:$E$22,MATCH(K227,LISTY!$D$5:$D$22,0)),"NIEZGODNY TERMIN")))</f>
        <v/>
      </c>
      <c r="M227" s="19" t="str">
        <f t="shared" si="7"/>
        <v/>
      </c>
      <c r="N227" s="24" t="str">
        <f>IF(COUNTA(B227:K227)=0,"",IF($C$7="","DO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format",IF(B227="","DO POPRAWY: Imię (B)",IF(C227="","DO POPRAWY: Nazwisko (C)",IF(D227="","DO POPRAWY: E-mail uczelniany (D)",IF(OR(LEN(D227)-LEN(SUBSTITUTE(D227,"@",""))&lt;&gt;1,IFERROR(FIND("@",D227),0)&lt;2,IFERROR(FIND(".",D227,FIND("@",D227)+2),0)=0,ISNUMBER(SEARCH(" ",D227))),"DO POPRAWY: E-mail uczelniany (D) – format",IF(ISERROR(SEARCH(";"&amp;LOWER(TRIM(MID(D227,FIND("@",D227)+1,128)))&amp;";",";"&amp;SUBSTITUTE(LOWER($C$8)," ","")&amp;";")),"DO POPRAWY: E-mail (D) / domeny (C8)",IF(E227="","DO POPRAWY: Kierunek studiów (E)",IF(F227="","DO POPRAWY: Poziom studiów (F)",IF(COUNTIF(LISTY!$H$5:$H$7,F227)=0,"DO POPRAWY: Poziom studiów (F) – wybierz z listy",IF(G227="","DO POPRAWY: Rok studiów (G)",IF(IF(F227="I stopnia",COUNTIF(LISTY!$M$5:$M$8,G227),IF(F227="II stopnia",COUNTIF(LISTY!$N$5:$N$7,G227),COUNTIF(LISTY!$O$5:$O$10,G227)))=0,"DO POPRAWY: Rok studiów (G) – wybierz ponownie",IF(H227="","DO POPRAWY: Status studenta (H)",IF(H227&lt;&gt;"TAK","DO POPRAWY: Status studenta (H) – brak uprawnień",IF(I227="","DO POPRAWY: Obywatelstwo polskie (I)",IF(I227&lt;&gt;"TAK","DO POPRAWY: Obywatelstwo polskie (I) – brak uprawnień",IF(J227="","DO POPRAWY: Szkolenie (J)",IF(COUNTIF(LISTY!$A$5:$A$7,J227)=0,"DO POPRAWY: Szkolenie (J) – wybierz z listy",IF(K227="","DO POPRAWY: Termin (K)",IF(COUNTIFS(LISTY!$C$5:$C$22,J227,LISTY!$D$5:$D$22,K227)=0,"DO POPRAWY: Termin (K) – wybierz ponownie",IF(COUNTIFS(LISTY!$C$5:$C$22,J227,LISTY!$D$5:$D$22,K227,LISTY!$E$5:$E$22,L227)=0,"DO POPRAWY: Godziny szkolenia (L)",IF(COUNTIFS($D$12:$D$411,D227,$J$12:$J$411,J227)&gt;1,"DO POPRAWY: Szkolenie (J) – drugi termin tej tematyki","OK")))))))))))))))))))))))))))</f>
        <v/>
      </c>
    </row>
    <row r="228" spans="1:14" ht="28.8" customHeight="1">
      <c r="A228" s="19" t="str">
        <f t="shared" si="6"/>
        <v/>
      </c>
      <c r="B228" s="20"/>
      <c r="C228" s="20"/>
      <c r="D228" s="20"/>
      <c r="E228" s="20"/>
      <c r="F228" s="21"/>
      <c r="G228" s="22"/>
      <c r="H228" s="21"/>
      <c r="I228" s="21"/>
      <c r="J228" s="20"/>
      <c r="K228" s="23"/>
      <c r="L228" s="19" t="str">
        <f>IF(OR(J228="",K228=""),"",IF(COUNTIFS(LISTY!$C$5:$C$22,J228,LISTY!$D$5:$D$22,K228)=0,"NIEZGODNY TERMIN",IFERROR(INDEX(LISTY!$E$5:$E$22,MATCH(K228,LISTY!$D$5:$D$22,0)),"NIEZGODNY TERMIN")))</f>
        <v/>
      </c>
      <c r="M228" s="19" t="str">
        <f t="shared" si="7"/>
        <v/>
      </c>
      <c r="N228" s="24" t="str">
        <f>IF(COUNTA(B228:K228)=0,"",IF($C$7="","DO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format",IF(B228="","DO POPRAWY: Imię (B)",IF(C228="","DO POPRAWY: Nazwisko (C)",IF(D228="","DO POPRAWY: E-mail uczelniany (D)",IF(OR(LEN(D228)-LEN(SUBSTITUTE(D228,"@",""))&lt;&gt;1,IFERROR(FIND("@",D228),0)&lt;2,IFERROR(FIND(".",D228,FIND("@",D228)+2),0)=0,ISNUMBER(SEARCH(" ",D228))),"DO POPRAWY: E-mail uczelniany (D) – format",IF(ISERROR(SEARCH(";"&amp;LOWER(TRIM(MID(D228,FIND("@",D228)+1,128)))&amp;";",";"&amp;SUBSTITUTE(LOWER($C$8)," ","")&amp;";")),"DO POPRAWY: E-mail (D) / domeny (C8)",IF(E228="","DO POPRAWY: Kierunek studiów (E)",IF(F228="","DO POPRAWY: Poziom studiów (F)",IF(COUNTIF(LISTY!$H$5:$H$7,F228)=0,"DO POPRAWY: Poziom studiów (F) – wybierz z listy",IF(G228="","DO POPRAWY: Rok studiów (G)",IF(IF(F228="I stopnia",COUNTIF(LISTY!$M$5:$M$8,G228),IF(F228="II stopnia",COUNTIF(LISTY!$N$5:$N$7,G228),COUNTIF(LISTY!$O$5:$O$10,G228)))=0,"DO POPRAWY: Rok studiów (G) – wybierz ponownie",IF(H228="","DO POPRAWY: Status studenta (H)",IF(H228&lt;&gt;"TAK","DO POPRAWY: Status studenta (H) – brak uprawnień",IF(I228="","DO POPRAWY: Obywatelstwo polskie (I)",IF(I228&lt;&gt;"TAK","DO POPRAWY: Obywatelstwo polskie (I) – brak uprawnień",IF(J228="","DO POPRAWY: Szkolenie (J)",IF(COUNTIF(LISTY!$A$5:$A$7,J228)=0,"DO POPRAWY: Szkolenie (J) – wybierz z listy",IF(K228="","DO POPRAWY: Termin (K)",IF(COUNTIFS(LISTY!$C$5:$C$22,J228,LISTY!$D$5:$D$22,K228)=0,"DO POPRAWY: Termin (K) – wybierz ponownie",IF(COUNTIFS(LISTY!$C$5:$C$22,J228,LISTY!$D$5:$D$22,K228,LISTY!$E$5:$E$22,L228)=0,"DO POPRAWY: Godziny szkolenia (L)",IF(COUNTIFS($D$12:$D$411,D228,$J$12:$J$411,J228)&gt;1,"DO POPRAWY: Szkolenie (J) – drugi termin tej tematyki","OK")))))))))))))))))))))))))))</f>
        <v/>
      </c>
    </row>
    <row r="229" spans="1:14" ht="28.8" customHeight="1">
      <c r="A229" s="19" t="str">
        <f t="shared" si="6"/>
        <v/>
      </c>
      <c r="B229" s="20"/>
      <c r="C229" s="20"/>
      <c r="D229" s="20"/>
      <c r="E229" s="20"/>
      <c r="F229" s="21"/>
      <c r="G229" s="22"/>
      <c r="H229" s="21"/>
      <c r="I229" s="21"/>
      <c r="J229" s="20"/>
      <c r="K229" s="23"/>
      <c r="L229" s="19" t="str">
        <f>IF(OR(J229="",K229=""),"",IF(COUNTIFS(LISTY!$C$5:$C$22,J229,LISTY!$D$5:$D$22,K229)=0,"NIEZGODNY TERMIN",IFERROR(INDEX(LISTY!$E$5:$E$22,MATCH(K229,LISTY!$D$5:$D$22,0)),"NIEZGODNY TERMIN")))</f>
        <v/>
      </c>
      <c r="M229" s="19" t="str">
        <f t="shared" si="7"/>
        <v/>
      </c>
      <c r="N229" s="24" t="str">
        <f>IF(COUNTA(B229:K229)=0,"",IF($C$7="","DO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format",IF(B229="","DO POPRAWY: Imię (B)",IF(C229="","DO POPRAWY: Nazwisko (C)",IF(D229="","DO POPRAWY: E-mail uczelniany (D)",IF(OR(LEN(D229)-LEN(SUBSTITUTE(D229,"@",""))&lt;&gt;1,IFERROR(FIND("@",D229),0)&lt;2,IFERROR(FIND(".",D229,FIND("@",D229)+2),0)=0,ISNUMBER(SEARCH(" ",D229))),"DO POPRAWY: E-mail uczelniany (D) – format",IF(ISERROR(SEARCH(";"&amp;LOWER(TRIM(MID(D229,FIND("@",D229)+1,128)))&amp;";",";"&amp;SUBSTITUTE(LOWER($C$8)," ","")&amp;";")),"DO POPRAWY: E-mail (D) / domeny (C8)",IF(E229="","DO POPRAWY: Kierunek studiów (E)",IF(F229="","DO POPRAWY: Poziom studiów (F)",IF(COUNTIF(LISTY!$H$5:$H$7,F229)=0,"DO POPRAWY: Poziom studiów (F) – wybierz z listy",IF(G229="","DO POPRAWY: Rok studiów (G)",IF(IF(F229="I stopnia",COUNTIF(LISTY!$M$5:$M$8,G229),IF(F229="II stopnia",COUNTIF(LISTY!$N$5:$N$7,G229),COUNTIF(LISTY!$O$5:$O$10,G229)))=0,"DO POPRAWY: Rok studiów (G) – wybierz ponownie",IF(H229="","DO POPRAWY: Status studenta (H)",IF(H229&lt;&gt;"TAK","DO POPRAWY: Status studenta (H) – brak uprawnień",IF(I229="","DO POPRAWY: Obywatelstwo polskie (I)",IF(I229&lt;&gt;"TAK","DO POPRAWY: Obywatelstwo polskie (I) – brak uprawnień",IF(J229="","DO POPRAWY: Szkolenie (J)",IF(COUNTIF(LISTY!$A$5:$A$7,J229)=0,"DO POPRAWY: Szkolenie (J) – wybierz z listy",IF(K229="","DO POPRAWY: Termin (K)",IF(COUNTIFS(LISTY!$C$5:$C$22,J229,LISTY!$D$5:$D$22,K229)=0,"DO POPRAWY: Termin (K) – wybierz ponownie",IF(COUNTIFS(LISTY!$C$5:$C$22,J229,LISTY!$D$5:$D$22,K229,LISTY!$E$5:$E$22,L229)=0,"DO POPRAWY: Godziny szkolenia (L)",IF(COUNTIFS($D$12:$D$411,D229,$J$12:$J$411,J229)&gt;1,"DO POPRAWY: Szkolenie (J) – drugi termin tej tematyki","OK")))))))))))))))))))))))))))</f>
        <v/>
      </c>
    </row>
    <row r="230" spans="1:14" ht="28.8" customHeight="1">
      <c r="A230" s="19" t="str">
        <f t="shared" si="6"/>
        <v/>
      </c>
      <c r="B230" s="20"/>
      <c r="C230" s="20"/>
      <c r="D230" s="20"/>
      <c r="E230" s="20"/>
      <c r="F230" s="21"/>
      <c r="G230" s="22"/>
      <c r="H230" s="21"/>
      <c r="I230" s="21"/>
      <c r="J230" s="20"/>
      <c r="K230" s="23"/>
      <c r="L230" s="19" t="str">
        <f>IF(OR(J230="",K230=""),"",IF(COUNTIFS(LISTY!$C$5:$C$22,J230,LISTY!$D$5:$D$22,K230)=0,"NIEZGODNY TERMIN",IFERROR(INDEX(LISTY!$E$5:$E$22,MATCH(K230,LISTY!$D$5:$D$22,0)),"NIEZGODNY TERMIN")))</f>
        <v/>
      </c>
      <c r="M230" s="19" t="str">
        <f t="shared" si="7"/>
        <v/>
      </c>
      <c r="N230" s="24" t="str">
        <f>IF(COUNTA(B230:K230)=0,"",IF($C$7="","DO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format",IF(B230="","DO POPRAWY: Imię (B)",IF(C230="","DO POPRAWY: Nazwisko (C)",IF(D230="","DO POPRAWY: E-mail uczelniany (D)",IF(OR(LEN(D230)-LEN(SUBSTITUTE(D230,"@",""))&lt;&gt;1,IFERROR(FIND("@",D230),0)&lt;2,IFERROR(FIND(".",D230,FIND("@",D230)+2),0)=0,ISNUMBER(SEARCH(" ",D230))),"DO POPRAWY: E-mail uczelniany (D) – format",IF(ISERROR(SEARCH(";"&amp;LOWER(TRIM(MID(D230,FIND("@",D230)+1,128)))&amp;";",";"&amp;SUBSTITUTE(LOWER($C$8)," ","")&amp;";")),"DO POPRAWY: E-mail (D) / domeny (C8)",IF(E230="","DO POPRAWY: Kierunek studiów (E)",IF(F230="","DO POPRAWY: Poziom studiów (F)",IF(COUNTIF(LISTY!$H$5:$H$7,F230)=0,"DO POPRAWY: Poziom studiów (F) – wybierz z listy",IF(G230="","DO POPRAWY: Rok studiów (G)",IF(IF(F230="I stopnia",COUNTIF(LISTY!$M$5:$M$8,G230),IF(F230="II stopnia",COUNTIF(LISTY!$N$5:$N$7,G230),COUNTIF(LISTY!$O$5:$O$10,G230)))=0,"DO POPRAWY: Rok studiów (G) – wybierz ponownie",IF(H230="","DO POPRAWY: Status studenta (H)",IF(H230&lt;&gt;"TAK","DO POPRAWY: Status studenta (H) – brak uprawnień",IF(I230="","DO POPRAWY: Obywatelstwo polskie (I)",IF(I230&lt;&gt;"TAK","DO POPRAWY: Obywatelstwo polskie (I) – brak uprawnień",IF(J230="","DO POPRAWY: Szkolenie (J)",IF(COUNTIF(LISTY!$A$5:$A$7,J230)=0,"DO POPRAWY: Szkolenie (J) – wybierz z listy",IF(K230="","DO POPRAWY: Termin (K)",IF(COUNTIFS(LISTY!$C$5:$C$22,J230,LISTY!$D$5:$D$22,K230)=0,"DO POPRAWY: Termin (K) – wybierz ponownie",IF(COUNTIFS(LISTY!$C$5:$C$22,J230,LISTY!$D$5:$D$22,K230,LISTY!$E$5:$E$22,L230)=0,"DO POPRAWY: Godziny szkolenia (L)",IF(COUNTIFS($D$12:$D$411,D230,$J$12:$J$411,J230)&gt;1,"DO POPRAWY: Szkolenie (J) – drugi termin tej tematyki","OK")))))))))))))))))))))))))))</f>
        <v/>
      </c>
    </row>
    <row r="231" spans="1:14" ht="28.8" customHeight="1">
      <c r="A231" s="19" t="str">
        <f t="shared" si="6"/>
        <v/>
      </c>
      <c r="B231" s="20"/>
      <c r="C231" s="20"/>
      <c r="D231" s="20"/>
      <c r="E231" s="20"/>
      <c r="F231" s="21"/>
      <c r="G231" s="22"/>
      <c r="H231" s="21"/>
      <c r="I231" s="21"/>
      <c r="J231" s="20"/>
      <c r="K231" s="23"/>
      <c r="L231" s="19" t="str">
        <f>IF(OR(J231="",K231=""),"",IF(COUNTIFS(LISTY!$C$5:$C$22,J231,LISTY!$D$5:$D$22,K231)=0,"NIEZGODNY TERMIN",IFERROR(INDEX(LISTY!$E$5:$E$22,MATCH(K231,LISTY!$D$5:$D$22,0)),"NIEZGODNY TERMIN")))</f>
        <v/>
      </c>
      <c r="M231" s="19" t="str">
        <f t="shared" si="7"/>
        <v/>
      </c>
      <c r="N231" s="24" t="str">
        <f>IF(COUNTA(B231:K231)=0,"",IF($C$7="","DO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format",IF(B231="","DO POPRAWY: Imię (B)",IF(C231="","DO POPRAWY: Nazwisko (C)",IF(D231="","DO POPRAWY: E-mail uczelniany (D)",IF(OR(LEN(D231)-LEN(SUBSTITUTE(D231,"@",""))&lt;&gt;1,IFERROR(FIND("@",D231),0)&lt;2,IFERROR(FIND(".",D231,FIND("@",D231)+2),0)=0,ISNUMBER(SEARCH(" ",D231))),"DO POPRAWY: E-mail uczelniany (D) – format",IF(ISERROR(SEARCH(";"&amp;LOWER(TRIM(MID(D231,FIND("@",D231)+1,128)))&amp;";",";"&amp;SUBSTITUTE(LOWER($C$8)," ","")&amp;";")),"DO POPRAWY: E-mail (D) / domeny (C8)",IF(E231="","DO POPRAWY: Kierunek studiów (E)",IF(F231="","DO POPRAWY: Poziom studiów (F)",IF(COUNTIF(LISTY!$H$5:$H$7,F231)=0,"DO POPRAWY: Poziom studiów (F) – wybierz z listy",IF(G231="","DO POPRAWY: Rok studiów (G)",IF(IF(F231="I stopnia",COUNTIF(LISTY!$M$5:$M$8,G231),IF(F231="II stopnia",COUNTIF(LISTY!$N$5:$N$7,G231),COUNTIF(LISTY!$O$5:$O$10,G231)))=0,"DO POPRAWY: Rok studiów (G) – wybierz ponownie",IF(H231="","DO POPRAWY: Status studenta (H)",IF(H231&lt;&gt;"TAK","DO POPRAWY: Status studenta (H) – brak uprawnień",IF(I231="","DO POPRAWY: Obywatelstwo polskie (I)",IF(I231&lt;&gt;"TAK","DO POPRAWY: Obywatelstwo polskie (I) – brak uprawnień",IF(J231="","DO POPRAWY: Szkolenie (J)",IF(COUNTIF(LISTY!$A$5:$A$7,J231)=0,"DO POPRAWY: Szkolenie (J) – wybierz z listy",IF(K231="","DO POPRAWY: Termin (K)",IF(COUNTIFS(LISTY!$C$5:$C$22,J231,LISTY!$D$5:$D$22,K231)=0,"DO POPRAWY: Termin (K) – wybierz ponownie",IF(COUNTIFS(LISTY!$C$5:$C$22,J231,LISTY!$D$5:$D$22,K231,LISTY!$E$5:$E$22,L231)=0,"DO POPRAWY: Godziny szkolenia (L)",IF(COUNTIFS($D$12:$D$411,D231,$J$12:$J$411,J231)&gt;1,"DO POPRAWY: Szkolenie (J) – drugi termin tej tematyki","OK")))))))))))))))))))))))))))</f>
        <v/>
      </c>
    </row>
    <row r="232" spans="1:14" ht="28.8" customHeight="1">
      <c r="A232" s="19" t="str">
        <f t="shared" si="6"/>
        <v/>
      </c>
      <c r="B232" s="20"/>
      <c r="C232" s="20"/>
      <c r="D232" s="20"/>
      <c r="E232" s="20"/>
      <c r="F232" s="21"/>
      <c r="G232" s="22"/>
      <c r="H232" s="21"/>
      <c r="I232" s="21"/>
      <c r="J232" s="20"/>
      <c r="K232" s="23"/>
      <c r="L232" s="19" t="str">
        <f>IF(OR(J232="",K232=""),"",IF(COUNTIFS(LISTY!$C$5:$C$22,J232,LISTY!$D$5:$D$22,K232)=0,"NIEZGODNY TERMIN",IFERROR(INDEX(LISTY!$E$5:$E$22,MATCH(K232,LISTY!$D$5:$D$22,0)),"NIEZGODNY TERMIN")))</f>
        <v/>
      </c>
      <c r="M232" s="19" t="str">
        <f t="shared" si="7"/>
        <v/>
      </c>
      <c r="N232" s="24" t="str">
        <f>IF(COUNTA(B232:K232)=0,"",IF($C$7="","DO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format",IF(B232="","DO POPRAWY: Imię (B)",IF(C232="","DO POPRAWY: Nazwisko (C)",IF(D232="","DO POPRAWY: E-mail uczelniany (D)",IF(OR(LEN(D232)-LEN(SUBSTITUTE(D232,"@",""))&lt;&gt;1,IFERROR(FIND("@",D232),0)&lt;2,IFERROR(FIND(".",D232,FIND("@",D232)+2),0)=0,ISNUMBER(SEARCH(" ",D232))),"DO POPRAWY: E-mail uczelniany (D) – format",IF(ISERROR(SEARCH(";"&amp;LOWER(TRIM(MID(D232,FIND("@",D232)+1,128)))&amp;";",";"&amp;SUBSTITUTE(LOWER($C$8)," ","")&amp;";")),"DO POPRAWY: E-mail (D) / domeny (C8)",IF(E232="","DO POPRAWY: Kierunek studiów (E)",IF(F232="","DO POPRAWY: Poziom studiów (F)",IF(COUNTIF(LISTY!$H$5:$H$7,F232)=0,"DO POPRAWY: Poziom studiów (F) – wybierz z listy",IF(G232="","DO POPRAWY: Rok studiów (G)",IF(IF(F232="I stopnia",COUNTIF(LISTY!$M$5:$M$8,G232),IF(F232="II stopnia",COUNTIF(LISTY!$N$5:$N$7,G232),COUNTIF(LISTY!$O$5:$O$10,G232)))=0,"DO POPRAWY: Rok studiów (G) – wybierz ponownie",IF(H232="","DO POPRAWY: Status studenta (H)",IF(H232&lt;&gt;"TAK","DO POPRAWY: Status studenta (H) – brak uprawnień",IF(I232="","DO POPRAWY: Obywatelstwo polskie (I)",IF(I232&lt;&gt;"TAK","DO POPRAWY: Obywatelstwo polskie (I) – brak uprawnień",IF(J232="","DO POPRAWY: Szkolenie (J)",IF(COUNTIF(LISTY!$A$5:$A$7,J232)=0,"DO POPRAWY: Szkolenie (J) – wybierz z listy",IF(K232="","DO POPRAWY: Termin (K)",IF(COUNTIFS(LISTY!$C$5:$C$22,J232,LISTY!$D$5:$D$22,K232)=0,"DO POPRAWY: Termin (K) – wybierz ponownie",IF(COUNTIFS(LISTY!$C$5:$C$22,J232,LISTY!$D$5:$D$22,K232,LISTY!$E$5:$E$22,L232)=0,"DO POPRAWY: Godziny szkolenia (L)",IF(COUNTIFS($D$12:$D$411,D232,$J$12:$J$411,J232)&gt;1,"DO POPRAWY: Szkolenie (J) – drugi termin tej tematyki","OK")))))))))))))))))))))))))))</f>
        <v/>
      </c>
    </row>
    <row r="233" spans="1:14" ht="28.8" customHeight="1">
      <c r="A233" s="19" t="str">
        <f t="shared" si="6"/>
        <v/>
      </c>
      <c r="B233" s="20"/>
      <c r="C233" s="20"/>
      <c r="D233" s="20"/>
      <c r="E233" s="20"/>
      <c r="F233" s="21"/>
      <c r="G233" s="22"/>
      <c r="H233" s="21"/>
      <c r="I233" s="21"/>
      <c r="J233" s="20"/>
      <c r="K233" s="23"/>
      <c r="L233" s="19" t="str">
        <f>IF(OR(J233="",K233=""),"",IF(COUNTIFS(LISTY!$C$5:$C$22,J233,LISTY!$D$5:$D$22,K233)=0,"NIEZGODNY TERMIN",IFERROR(INDEX(LISTY!$E$5:$E$22,MATCH(K233,LISTY!$D$5:$D$22,0)),"NIEZGODNY TERMIN")))</f>
        <v/>
      </c>
      <c r="M233" s="19" t="str">
        <f t="shared" si="7"/>
        <v/>
      </c>
      <c r="N233" s="24" t="str">
        <f>IF(COUNTA(B233:K233)=0,"",IF($C$7="","DO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format",IF(B233="","DO POPRAWY: Imię (B)",IF(C233="","DO POPRAWY: Nazwisko (C)",IF(D233="","DO POPRAWY: E-mail uczelniany (D)",IF(OR(LEN(D233)-LEN(SUBSTITUTE(D233,"@",""))&lt;&gt;1,IFERROR(FIND("@",D233),0)&lt;2,IFERROR(FIND(".",D233,FIND("@",D233)+2),0)=0,ISNUMBER(SEARCH(" ",D233))),"DO POPRAWY: E-mail uczelniany (D) – format",IF(ISERROR(SEARCH(";"&amp;LOWER(TRIM(MID(D233,FIND("@",D233)+1,128)))&amp;";",";"&amp;SUBSTITUTE(LOWER($C$8)," ","")&amp;";")),"DO POPRAWY: E-mail (D) / domeny (C8)",IF(E233="","DO POPRAWY: Kierunek studiów (E)",IF(F233="","DO POPRAWY: Poziom studiów (F)",IF(COUNTIF(LISTY!$H$5:$H$7,F233)=0,"DO POPRAWY: Poziom studiów (F) – wybierz z listy",IF(G233="","DO POPRAWY: Rok studiów (G)",IF(IF(F233="I stopnia",COUNTIF(LISTY!$M$5:$M$8,G233),IF(F233="II stopnia",COUNTIF(LISTY!$N$5:$N$7,G233),COUNTIF(LISTY!$O$5:$O$10,G233)))=0,"DO POPRAWY: Rok studiów (G) – wybierz ponownie",IF(H233="","DO POPRAWY: Status studenta (H)",IF(H233&lt;&gt;"TAK","DO POPRAWY: Status studenta (H) – brak uprawnień",IF(I233="","DO POPRAWY: Obywatelstwo polskie (I)",IF(I233&lt;&gt;"TAK","DO POPRAWY: Obywatelstwo polskie (I) – brak uprawnień",IF(J233="","DO POPRAWY: Szkolenie (J)",IF(COUNTIF(LISTY!$A$5:$A$7,J233)=0,"DO POPRAWY: Szkolenie (J) – wybierz z listy",IF(K233="","DO POPRAWY: Termin (K)",IF(COUNTIFS(LISTY!$C$5:$C$22,J233,LISTY!$D$5:$D$22,K233)=0,"DO POPRAWY: Termin (K) – wybierz ponownie",IF(COUNTIFS(LISTY!$C$5:$C$22,J233,LISTY!$D$5:$D$22,K233,LISTY!$E$5:$E$22,L233)=0,"DO POPRAWY: Godziny szkolenia (L)",IF(COUNTIFS($D$12:$D$411,D233,$J$12:$J$411,J233)&gt;1,"DO POPRAWY: Szkolenie (J) – drugi termin tej tematyki","OK")))))))))))))))))))))))))))</f>
        <v/>
      </c>
    </row>
    <row r="234" spans="1:14" ht="28.8" customHeight="1">
      <c r="A234" s="19" t="str">
        <f t="shared" si="6"/>
        <v/>
      </c>
      <c r="B234" s="20"/>
      <c r="C234" s="20"/>
      <c r="D234" s="20"/>
      <c r="E234" s="20"/>
      <c r="F234" s="21"/>
      <c r="G234" s="22"/>
      <c r="H234" s="21"/>
      <c r="I234" s="21"/>
      <c r="J234" s="20"/>
      <c r="K234" s="23"/>
      <c r="L234" s="19" t="str">
        <f>IF(OR(J234="",K234=""),"",IF(COUNTIFS(LISTY!$C$5:$C$22,J234,LISTY!$D$5:$D$22,K234)=0,"NIEZGODNY TERMIN",IFERROR(INDEX(LISTY!$E$5:$E$22,MATCH(K234,LISTY!$D$5:$D$22,0)),"NIEZGODNY TERMIN")))</f>
        <v/>
      </c>
      <c r="M234" s="19" t="str">
        <f t="shared" si="7"/>
        <v/>
      </c>
      <c r="N234" s="24" t="str">
        <f>IF(COUNTA(B234:K234)=0,"",IF($C$7="","DO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format",IF(B234="","DO POPRAWY: Imię (B)",IF(C234="","DO POPRAWY: Nazwisko (C)",IF(D234="","DO POPRAWY: E-mail uczelniany (D)",IF(OR(LEN(D234)-LEN(SUBSTITUTE(D234,"@",""))&lt;&gt;1,IFERROR(FIND("@",D234),0)&lt;2,IFERROR(FIND(".",D234,FIND("@",D234)+2),0)=0,ISNUMBER(SEARCH(" ",D234))),"DO POPRAWY: E-mail uczelniany (D) – format",IF(ISERROR(SEARCH(";"&amp;LOWER(TRIM(MID(D234,FIND("@",D234)+1,128)))&amp;";",";"&amp;SUBSTITUTE(LOWER($C$8)," ","")&amp;";")),"DO POPRAWY: E-mail (D) / domeny (C8)",IF(E234="","DO POPRAWY: Kierunek studiów (E)",IF(F234="","DO POPRAWY: Poziom studiów (F)",IF(COUNTIF(LISTY!$H$5:$H$7,F234)=0,"DO POPRAWY: Poziom studiów (F) – wybierz z listy",IF(G234="","DO POPRAWY: Rok studiów (G)",IF(IF(F234="I stopnia",COUNTIF(LISTY!$M$5:$M$8,G234),IF(F234="II stopnia",COUNTIF(LISTY!$N$5:$N$7,G234),COUNTIF(LISTY!$O$5:$O$10,G234)))=0,"DO POPRAWY: Rok studiów (G) – wybierz ponownie",IF(H234="","DO POPRAWY: Status studenta (H)",IF(H234&lt;&gt;"TAK","DO POPRAWY: Status studenta (H) – brak uprawnień",IF(I234="","DO POPRAWY: Obywatelstwo polskie (I)",IF(I234&lt;&gt;"TAK","DO POPRAWY: Obywatelstwo polskie (I) – brak uprawnień",IF(J234="","DO POPRAWY: Szkolenie (J)",IF(COUNTIF(LISTY!$A$5:$A$7,J234)=0,"DO POPRAWY: Szkolenie (J) – wybierz z listy",IF(K234="","DO POPRAWY: Termin (K)",IF(COUNTIFS(LISTY!$C$5:$C$22,J234,LISTY!$D$5:$D$22,K234)=0,"DO POPRAWY: Termin (K) – wybierz ponownie",IF(COUNTIFS(LISTY!$C$5:$C$22,J234,LISTY!$D$5:$D$22,K234,LISTY!$E$5:$E$22,L234)=0,"DO POPRAWY: Godziny szkolenia (L)",IF(COUNTIFS($D$12:$D$411,D234,$J$12:$J$411,J234)&gt;1,"DO POPRAWY: Szkolenie (J) – drugi termin tej tematyki","OK")))))))))))))))))))))))))))</f>
        <v/>
      </c>
    </row>
    <row r="235" spans="1:14" ht="28.8" customHeight="1">
      <c r="A235" s="19" t="str">
        <f t="shared" si="6"/>
        <v/>
      </c>
      <c r="B235" s="20"/>
      <c r="C235" s="20"/>
      <c r="D235" s="20"/>
      <c r="E235" s="20"/>
      <c r="F235" s="21"/>
      <c r="G235" s="22"/>
      <c r="H235" s="21"/>
      <c r="I235" s="21"/>
      <c r="J235" s="20"/>
      <c r="K235" s="23"/>
      <c r="L235" s="19" t="str">
        <f>IF(OR(J235="",K235=""),"",IF(COUNTIFS(LISTY!$C$5:$C$22,J235,LISTY!$D$5:$D$22,K235)=0,"NIEZGODNY TERMIN",IFERROR(INDEX(LISTY!$E$5:$E$22,MATCH(K235,LISTY!$D$5:$D$22,0)),"NIEZGODNY TERMIN")))</f>
        <v/>
      </c>
      <c r="M235" s="19" t="str">
        <f t="shared" si="7"/>
        <v/>
      </c>
      <c r="N235" s="24" t="str">
        <f>IF(COUNTA(B235:K235)=0,"",IF($C$7="","DO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format",IF(B235="","DO POPRAWY: Imię (B)",IF(C235="","DO POPRAWY: Nazwisko (C)",IF(D235="","DO POPRAWY: E-mail uczelniany (D)",IF(OR(LEN(D235)-LEN(SUBSTITUTE(D235,"@",""))&lt;&gt;1,IFERROR(FIND("@",D235),0)&lt;2,IFERROR(FIND(".",D235,FIND("@",D235)+2),0)=0,ISNUMBER(SEARCH(" ",D235))),"DO POPRAWY: E-mail uczelniany (D) – format",IF(ISERROR(SEARCH(";"&amp;LOWER(TRIM(MID(D235,FIND("@",D235)+1,128)))&amp;";",";"&amp;SUBSTITUTE(LOWER($C$8)," ","")&amp;";")),"DO POPRAWY: E-mail (D) / domeny (C8)",IF(E235="","DO POPRAWY: Kierunek studiów (E)",IF(F235="","DO POPRAWY: Poziom studiów (F)",IF(COUNTIF(LISTY!$H$5:$H$7,F235)=0,"DO POPRAWY: Poziom studiów (F) – wybierz z listy",IF(G235="","DO POPRAWY: Rok studiów (G)",IF(IF(F235="I stopnia",COUNTIF(LISTY!$M$5:$M$8,G235),IF(F235="II stopnia",COUNTIF(LISTY!$N$5:$N$7,G235),COUNTIF(LISTY!$O$5:$O$10,G235)))=0,"DO POPRAWY: Rok studiów (G) – wybierz ponownie",IF(H235="","DO POPRAWY: Status studenta (H)",IF(H235&lt;&gt;"TAK","DO POPRAWY: Status studenta (H) – brak uprawnień",IF(I235="","DO POPRAWY: Obywatelstwo polskie (I)",IF(I235&lt;&gt;"TAK","DO POPRAWY: Obywatelstwo polskie (I) – brak uprawnień",IF(J235="","DO POPRAWY: Szkolenie (J)",IF(COUNTIF(LISTY!$A$5:$A$7,J235)=0,"DO POPRAWY: Szkolenie (J) – wybierz z listy",IF(K235="","DO POPRAWY: Termin (K)",IF(COUNTIFS(LISTY!$C$5:$C$22,J235,LISTY!$D$5:$D$22,K235)=0,"DO POPRAWY: Termin (K) – wybierz ponownie",IF(COUNTIFS(LISTY!$C$5:$C$22,J235,LISTY!$D$5:$D$22,K235,LISTY!$E$5:$E$22,L235)=0,"DO POPRAWY: Godziny szkolenia (L)",IF(COUNTIFS($D$12:$D$411,D235,$J$12:$J$411,J235)&gt;1,"DO POPRAWY: Szkolenie (J) – drugi termin tej tematyki","OK")))))))))))))))))))))))))))</f>
        <v/>
      </c>
    </row>
    <row r="236" spans="1:14" ht="28.8" customHeight="1">
      <c r="A236" s="19" t="str">
        <f t="shared" si="6"/>
        <v/>
      </c>
      <c r="B236" s="20"/>
      <c r="C236" s="20"/>
      <c r="D236" s="20"/>
      <c r="E236" s="20"/>
      <c r="F236" s="21"/>
      <c r="G236" s="22"/>
      <c r="H236" s="21"/>
      <c r="I236" s="21"/>
      <c r="J236" s="20"/>
      <c r="K236" s="23"/>
      <c r="L236" s="19" t="str">
        <f>IF(OR(J236="",K236=""),"",IF(COUNTIFS(LISTY!$C$5:$C$22,J236,LISTY!$D$5:$D$22,K236)=0,"NIEZGODNY TERMIN",IFERROR(INDEX(LISTY!$E$5:$E$22,MATCH(K236,LISTY!$D$5:$D$22,0)),"NIEZGODNY TERMIN")))</f>
        <v/>
      </c>
      <c r="M236" s="19" t="str">
        <f t="shared" si="7"/>
        <v/>
      </c>
      <c r="N236" s="24" t="str">
        <f>IF(COUNTA(B236:K236)=0,"",IF($C$7="","DO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format",IF(B236="","DO POPRAWY: Imię (B)",IF(C236="","DO POPRAWY: Nazwisko (C)",IF(D236="","DO POPRAWY: E-mail uczelniany (D)",IF(OR(LEN(D236)-LEN(SUBSTITUTE(D236,"@",""))&lt;&gt;1,IFERROR(FIND("@",D236),0)&lt;2,IFERROR(FIND(".",D236,FIND("@",D236)+2),0)=0,ISNUMBER(SEARCH(" ",D236))),"DO POPRAWY: E-mail uczelniany (D) – format",IF(ISERROR(SEARCH(";"&amp;LOWER(TRIM(MID(D236,FIND("@",D236)+1,128)))&amp;";",";"&amp;SUBSTITUTE(LOWER($C$8)," ","")&amp;";")),"DO POPRAWY: E-mail (D) / domeny (C8)",IF(E236="","DO POPRAWY: Kierunek studiów (E)",IF(F236="","DO POPRAWY: Poziom studiów (F)",IF(COUNTIF(LISTY!$H$5:$H$7,F236)=0,"DO POPRAWY: Poziom studiów (F) – wybierz z listy",IF(G236="","DO POPRAWY: Rok studiów (G)",IF(IF(F236="I stopnia",COUNTIF(LISTY!$M$5:$M$8,G236),IF(F236="II stopnia",COUNTIF(LISTY!$N$5:$N$7,G236),COUNTIF(LISTY!$O$5:$O$10,G236)))=0,"DO POPRAWY: Rok studiów (G) – wybierz ponownie",IF(H236="","DO POPRAWY: Status studenta (H)",IF(H236&lt;&gt;"TAK","DO POPRAWY: Status studenta (H) – brak uprawnień",IF(I236="","DO POPRAWY: Obywatelstwo polskie (I)",IF(I236&lt;&gt;"TAK","DO POPRAWY: Obywatelstwo polskie (I) – brak uprawnień",IF(J236="","DO POPRAWY: Szkolenie (J)",IF(COUNTIF(LISTY!$A$5:$A$7,J236)=0,"DO POPRAWY: Szkolenie (J) – wybierz z listy",IF(K236="","DO POPRAWY: Termin (K)",IF(COUNTIFS(LISTY!$C$5:$C$22,J236,LISTY!$D$5:$D$22,K236)=0,"DO POPRAWY: Termin (K) – wybierz ponownie",IF(COUNTIFS(LISTY!$C$5:$C$22,J236,LISTY!$D$5:$D$22,K236,LISTY!$E$5:$E$22,L236)=0,"DO POPRAWY: Godziny szkolenia (L)",IF(COUNTIFS($D$12:$D$411,D236,$J$12:$J$411,J236)&gt;1,"DO POPRAWY: Szkolenie (J) – drugi termin tej tematyki","OK")))))))))))))))))))))))))))</f>
        <v/>
      </c>
    </row>
    <row r="237" spans="1:14" ht="28.8" customHeight="1">
      <c r="A237" s="19" t="str">
        <f t="shared" si="6"/>
        <v/>
      </c>
      <c r="B237" s="20"/>
      <c r="C237" s="20"/>
      <c r="D237" s="20"/>
      <c r="E237" s="20"/>
      <c r="F237" s="21"/>
      <c r="G237" s="22"/>
      <c r="H237" s="21"/>
      <c r="I237" s="21"/>
      <c r="J237" s="20"/>
      <c r="K237" s="23"/>
      <c r="L237" s="19" t="str">
        <f>IF(OR(J237="",K237=""),"",IF(COUNTIFS(LISTY!$C$5:$C$22,J237,LISTY!$D$5:$D$22,K237)=0,"NIEZGODNY TERMIN",IFERROR(INDEX(LISTY!$E$5:$E$22,MATCH(K237,LISTY!$D$5:$D$22,0)),"NIEZGODNY TERMIN")))</f>
        <v/>
      </c>
      <c r="M237" s="19" t="str">
        <f t="shared" si="7"/>
        <v/>
      </c>
      <c r="N237" s="24" t="str">
        <f>IF(COUNTA(B237:K237)=0,"",IF($C$7="","DO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format",IF(B237="","DO POPRAWY: Imię (B)",IF(C237="","DO POPRAWY: Nazwisko (C)",IF(D237="","DO POPRAWY: E-mail uczelniany (D)",IF(OR(LEN(D237)-LEN(SUBSTITUTE(D237,"@",""))&lt;&gt;1,IFERROR(FIND("@",D237),0)&lt;2,IFERROR(FIND(".",D237,FIND("@",D237)+2),0)=0,ISNUMBER(SEARCH(" ",D237))),"DO POPRAWY: E-mail uczelniany (D) – format",IF(ISERROR(SEARCH(";"&amp;LOWER(TRIM(MID(D237,FIND("@",D237)+1,128)))&amp;";",";"&amp;SUBSTITUTE(LOWER($C$8)," ","")&amp;";")),"DO POPRAWY: E-mail (D) / domeny (C8)",IF(E237="","DO POPRAWY: Kierunek studiów (E)",IF(F237="","DO POPRAWY: Poziom studiów (F)",IF(COUNTIF(LISTY!$H$5:$H$7,F237)=0,"DO POPRAWY: Poziom studiów (F) – wybierz z listy",IF(G237="","DO POPRAWY: Rok studiów (G)",IF(IF(F237="I stopnia",COUNTIF(LISTY!$M$5:$M$8,G237),IF(F237="II stopnia",COUNTIF(LISTY!$N$5:$N$7,G237),COUNTIF(LISTY!$O$5:$O$10,G237)))=0,"DO POPRAWY: Rok studiów (G) – wybierz ponownie",IF(H237="","DO POPRAWY: Status studenta (H)",IF(H237&lt;&gt;"TAK","DO POPRAWY: Status studenta (H) – brak uprawnień",IF(I237="","DO POPRAWY: Obywatelstwo polskie (I)",IF(I237&lt;&gt;"TAK","DO POPRAWY: Obywatelstwo polskie (I) – brak uprawnień",IF(J237="","DO POPRAWY: Szkolenie (J)",IF(COUNTIF(LISTY!$A$5:$A$7,J237)=0,"DO POPRAWY: Szkolenie (J) – wybierz z listy",IF(K237="","DO POPRAWY: Termin (K)",IF(COUNTIFS(LISTY!$C$5:$C$22,J237,LISTY!$D$5:$D$22,K237)=0,"DO POPRAWY: Termin (K) – wybierz ponownie",IF(COUNTIFS(LISTY!$C$5:$C$22,J237,LISTY!$D$5:$D$22,K237,LISTY!$E$5:$E$22,L237)=0,"DO POPRAWY: Godziny szkolenia (L)",IF(COUNTIFS($D$12:$D$411,D237,$J$12:$J$411,J237)&gt;1,"DO POPRAWY: Szkolenie (J) – drugi termin tej tematyki","OK")))))))))))))))))))))))))))</f>
        <v/>
      </c>
    </row>
    <row r="238" spans="1:14" ht="28.8" customHeight="1">
      <c r="A238" s="19" t="str">
        <f t="shared" si="6"/>
        <v/>
      </c>
      <c r="B238" s="20"/>
      <c r="C238" s="20"/>
      <c r="D238" s="20"/>
      <c r="E238" s="20"/>
      <c r="F238" s="21"/>
      <c r="G238" s="22"/>
      <c r="H238" s="21"/>
      <c r="I238" s="21"/>
      <c r="J238" s="20"/>
      <c r="K238" s="23"/>
      <c r="L238" s="19" t="str">
        <f>IF(OR(J238="",K238=""),"",IF(COUNTIFS(LISTY!$C$5:$C$22,J238,LISTY!$D$5:$D$22,K238)=0,"NIEZGODNY TERMIN",IFERROR(INDEX(LISTY!$E$5:$E$22,MATCH(K238,LISTY!$D$5:$D$22,0)),"NIEZGODNY TERMIN")))</f>
        <v/>
      </c>
      <c r="M238" s="19" t="str">
        <f t="shared" si="7"/>
        <v/>
      </c>
      <c r="N238" s="24" t="str">
        <f>IF(COUNTA(B238:K238)=0,"",IF($C$7="","DO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format",IF(B238="","DO POPRAWY: Imię (B)",IF(C238="","DO POPRAWY: Nazwisko (C)",IF(D238="","DO POPRAWY: E-mail uczelniany (D)",IF(OR(LEN(D238)-LEN(SUBSTITUTE(D238,"@",""))&lt;&gt;1,IFERROR(FIND("@",D238),0)&lt;2,IFERROR(FIND(".",D238,FIND("@",D238)+2),0)=0,ISNUMBER(SEARCH(" ",D238))),"DO POPRAWY: E-mail uczelniany (D) – format",IF(ISERROR(SEARCH(";"&amp;LOWER(TRIM(MID(D238,FIND("@",D238)+1,128)))&amp;";",";"&amp;SUBSTITUTE(LOWER($C$8)," ","")&amp;";")),"DO POPRAWY: E-mail (D) / domeny (C8)",IF(E238="","DO POPRAWY: Kierunek studiów (E)",IF(F238="","DO POPRAWY: Poziom studiów (F)",IF(COUNTIF(LISTY!$H$5:$H$7,F238)=0,"DO POPRAWY: Poziom studiów (F) – wybierz z listy",IF(G238="","DO POPRAWY: Rok studiów (G)",IF(IF(F238="I stopnia",COUNTIF(LISTY!$M$5:$M$8,G238),IF(F238="II stopnia",COUNTIF(LISTY!$N$5:$N$7,G238),COUNTIF(LISTY!$O$5:$O$10,G238)))=0,"DO POPRAWY: Rok studiów (G) – wybierz ponownie",IF(H238="","DO POPRAWY: Status studenta (H)",IF(H238&lt;&gt;"TAK","DO POPRAWY: Status studenta (H) – brak uprawnień",IF(I238="","DO POPRAWY: Obywatelstwo polskie (I)",IF(I238&lt;&gt;"TAK","DO POPRAWY: Obywatelstwo polskie (I) – brak uprawnień",IF(J238="","DO POPRAWY: Szkolenie (J)",IF(COUNTIF(LISTY!$A$5:$A$7,J238)=0,"DO POPRAWY: Szkolenie (J) – wybierz z listy",IF(K238="","DO POPRAWY: Termin (K)",IF(COUNTIFS(LISTY!$C$5:$C$22,J238,LISTY!$D$5:$D$22,K238)=0,"DO POPRAWY: Termin (K) – wybierz ponownie",IF(COUNTIFS(LISTY!$C$5:$C$22,J238,LISTY!$D$5:$D$22,K238,LISTY!$E$5:$E$22,L238)=0,"DO POPRAWY: Godziny szkolenia (L)",IF(COUNTIFS($D$12:$D$411,D238,$J$12:$J$411,J238)&gt;1,"DO POPRAWY: Szkolenie (J) – drugi termin tej tematyki","OK")))))))))))))))))))))))))))</f>
        <v/>
      </c>
    </row>
    <row r="239" spans="1:14" ht="28.8" customHeight="1">
      <c r="A239" s="19" t="str">
        <f t="shared" si="6"/>
        <v/>
      </c>
      <c r="B239" s="20"/>
      <c r="C239" s="20"/>
      <c r="D239" s="20"/>
      <c r="E239" s="20"/>
      <c r="F239" s="21"/>
      <c r="G239" s="22"/>
      <c r="H239" s="21"/>
      <c r="I239" s="21"/>
      <c r="J239" s="20"/>
      <c r="K239" s="23"/>
      <c r="L239" s="19" t="str">
        <f>IF(OR(J239="",K239=""),"",IF(COUNTIFS(LISTY!$C$5:$C$22,J239,LISTY!$D$5:$D$22,K239)=0,"NIEZGODNY TERMIN",IFERROR(INDEX(LISTY!$E$5:$E$22,MATCH(K239,LISTY!$D$5:$D$22,0)),"NIEZGODNY TERMIN")))</f>
        <v/>
      </c>
      <c r="M239" s="19" t="str">
        <f t="shared" si="7"/>
        <v/>
      </c>
      <c r="N239" s="24" t="str">
        <f>IF(COUNTA(B239:K239)=0,"",IF($C$7="","DO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format",IF(B239="","DO POPRAWY: Imię (B)",IF(C239="","DO POPRAWY: Nazwisko (C)",IF(D239="","DO POPRAWY: E-mail uczelniany (D)",IF(OR(LEN(D239)-LEN(SUBSTITUTE(D239,"@",""))&lt;&gt;1,IFERROR(FIND("@",D239),0)&lt;2,IFERROR(FIND(".",D239,FIND("@",D239)+2),0)=0,ISNUMBER(SEARCH(" ",D239))),"DO POPRAWY: E-mail uczelniany (D) – format",IF(ISERROR(SEARCH(";"&amp;LOWER(TRIM(MID(D239,FIND("@",D239)+1,128)))&amp;";",";"&amp;SUBSTITUTE(LOWER($C$8)," ","")&amp;";")),"DO POPRAWY: E-mail (D) / domeny (C8)",IF(E239="","DO POPRAWY: Kierunek studiów (E)",IF(F239="","DO POPRAWY: Poziom studiów (F)",IF(COUNTIF(LISTY!$H$5:$H$7,F239)=0,"DO POPRAWY: Poziom studiów (F) – wybierz z listy",IF(G239="","DO POPRAWY: Rok studiów (G)",IF(IF(F239="I stopnia",COUNTIF(LISTY!$M$5:$M$8,G239),IF(F239="II stopnia",COUNTIF(LISTY!$N$5:$N$7,G239),COUNTIF(LISTY!$O$5:$O$10,G239)))=0,"DO POPRAWY: Rok studiów (G) – wybierz ponownie",IF(H239="","DO POPRAWY: Status studenta (H)",IF(H239&lt;&gt;"TAK","DO POPRAWY: Status studenta (H) – brak uprawnień",IF(I239="","DO POPRAWY: Obywatelstwo polskie (I)",IF(I239&lt;&gt;"TAK","DO POPRAWY: Obywatelstwo polskie (I) – brak uprawnień",IF(J239="","DO POPRAWY: Szkolenie (J)",IF(COUNTIF(LISTY!$A$5:$A$7,J239)=0,"DO POPRAWY: Szkolenie (J) – wybierz z listy",IF(K239="","DO POPRAWY: Termin (K)",IF(COUNTIFS(LISTY!$C$5:$C$22,J239,LISTY!$D$5:$D$22,K239)=0,"DO POPRAWY: Termin (K) – wybierz ponownie",IF(COUNTIFS(LISTY!$C$5:$C$22,J239,LISTY!$D$5:$D$22,K239,LISTY!$E$5:$E$22,L239)=0,"DO POPRAWY: Godziny szkolenia (L)",IF(COUNTIFS($D$12:$D$411,D239,$J$12:$J$411,J239)&gt;1,"DO POPRAWY: Szkolenie (J) – drugi termin tej tematyki","OK")))))))))))))))))))))))))))</f>
        <v/>
      </c>
    </row>
    <row r="240" spans="1:14" ht="28.8" customHeight="1">
      <c r="A240" s="19" t="str">
        <f t="shared" si="6"/>
        <v/>
      </c>
      <c r="B240" s="20"/>
      <c r="C240" s="20"/>
      <c r="D240" s="20"/>
      <c r="E240" s="20"/>
      <c r="F240" s="21"/>
      <c r="G240" s="22"/>
      <c r="H240" s="21"/>
      <c r="I240" s="21"/>
      <c r="J240" s="20"/>
      <c r="K240" s="23"/>
      <c r="L240" s="19" t="str">
        <f>IF(OR(J240="",K240=""),"",IF(COUNTIFS(LISTY!$C$5:$C$22,J240,LISTY!$D$5:$D$22,K240)=0,"NIEZGODNY TERMIN",IFERROR(INDEX(LISTY!$E$5:$E$22,MATCH(K240,LISTY!$D$5:$D$22,0)),"NIEZGODNY TERMIN")))</f>
        <v/>
      </c>
      <c r="M240" s="19" t="str">
        <f t="shared" si="7"/>
        <v/>
      </c>
      <c r="N240" s="24" t="str">
        <f>IF(COUNTA(B240:K240)=0,"",IF($C$7="","DO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format",IF(B240="","DO POPRAWY: Imię (B)",IF(C240="","DO POPRAWY: Nazwisko (C)",IF(D240="","DO POPRAWY: E-mail uczelniany (D)",IF(OR(LEN(D240)-LEN(SUBSTITUTE(D240,"@",""))&lt;&gt;1,IFERROR(FIND("@",D240),0)&lt;2,IFERROR(FIND(".",D240,FIND("@",D240)+2),0)=0,ISNUMBER(SEARCH(" ",D240))),"DO POPRAWY: E-mail uczelniany (D) – format",IF(ISERROR(SEARCH(";"&amp;LOWER(TRIM(MID(D240,FIND("@",D240)+1,128)))&amp;";",";"&amp;SUBSTITUTE(LOWER($C$8)," ","")&amp;";")),"DO POPRAWY: E-mail (D) / domeny (C8)",IF(E240="","DO POPRAWY: Kierunek studiów (E)",IF(F240="","DO POPRAWY: Poziom studiów (F)",IF(COUNTIF(LISTY!$H$5:$H$7,F240)=0,"DO POPRAWY: Poziom studiów (F) – wybierz z listy",IF(G240="","DO POPRAWY: Rok studiów (G)",IF(IF(F240="I stopnia",COUNTIF(LISTY!$M$5:$M$8,G240),IF(F240="II stopnia",COUNTIF(LISTY!$N$5:$N$7,G240),COUNTIF(LISTY!$O$5:$O$10,G240)))=0,"DO POPRAWY: Rok studiów (G) – wybierz ponownie",IF(H240="","DO POPRAWY: Status studenta (H)",IF(H240&lt;&gt;"TAK","DO POPRAWY: Status studenta (H) – brak uprawnień",IF(I240="","DO POPRAWY: Obywatelstwo polskie (I)",IF(I240&lt;&gt;"TAK","DO POPRAWY: Obywatelstwo polskie (I) – brak uprawnień",IF(J240="","DO POPRAWY: Szkolenie (J)",IF(COUNTIF(LISTY!$A$5:$A$7,J240)=0,"DO POPRAWY: Szkolenie (J) – wybierz z listy",IF(K240="","DO POPRAWY: Termin (K)",IF(COUNTIFS(LISTY!$C$5:$C$22,J240,LISTY!$D$5:$D$22,K240)=0,"DO POPRAWY: Termin (K) – wybierz ponownie",IF(COUNTIFS(LISTY!$C$5:$C$22,J240,LISTY!$D$5:$D$22,K240,LISTY!$E$5:$E$22,L240)=0,"DO POPRAWY: Godziny szkolenia (L)",IF(COUNTIFS($D$12:$D$411,D240,$J$12:$J$411,J240)&gt;1,"DO POPRAWY: Szkolenie (J) – drugi termin tej tematyki","OK")))))))))))))))))))))))))))</f>
        <v/>
      </c>
    </row>
    <row r="241" spans="1:14" ht="28.8" customHeight="1">
      <c r="A241" s="19" t="str">
        <f t="shared" si="6"/>
        <v/>
      </c>
      <c r="B241" s="20"/>
      <c r="C241" s="20"/>
      <c r="D241" s="20"/>
      <c r="E241" s="20"/>
      <c r="F241" s="21"/>
      <c r="G241" s="22"/>
      <c r="H241" s="21"/>
      <c r="I241" s="21"/>
      <c r="J241" s="20"/>
      <c r="K241" s="23"/>
      <c r="L241" s="19" t="str">
        <f>IF(OR(J241="",K241=""),"",IF(COUNTIFS(LISTY!$C$5:$C$22,J241,LISTY!$D$5:$D$22,K241)=0,"NIEZGODNY TERMIN",IFERROR(INDEX(LISTY!$E$5:$E$22,MATCH(K241,LISTY!$D$5:$D$22,0)),"NIEZGODNY TERMIN")))</f>
        <v/>
      </c>
      <c r="M241" s="19" t="str">
        <f t="shared" si="7"/>
        <v/>
      </c>
      <c r="N241" s="24" t="str">
        <f>IF(COUNTA(B241:K241)=0,"",IF($C$7="","DO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format",IF(B241="","DO POPRAWY: Imię (B)",IF(C241="","DO POPRAWY: Nazwisko (C)",IF(D241="","DO POPRAWY: E-mail uczelniany (D)",IF(OR(LEN(D241)-LEN(SUBSTITUTE(D241,"@",""))&lt;&gt;1,IFERROR(FIND("@",D241),0)&lt;2,IFERROR(FIND(".",D241,FIND("@",D241)+2),0)=0,ISNUMBER(SEARCH(" ",D241))),"DO POPRAWY: E-mail uczelniany (D) – format",IF(ISERROR(SEARCH(";"&amp;LOWER(TRIM(MID(D241,FIND("@",D241)+1,128)))&amp;";",";"&amp;SUBSTITUTE(LOWER($C$8)," ","")&amp;";")),"DO POPRAWY: E-mail (D) / domeny (C8)",IF(E241="","DO POPRAWY: Kierunek studiów (E)",IF(F241="","DO POPRAWY: Poziom studiów (F)",IF(COUNTIF(LISTY!$H$5:$H$7,F241)=0,"DO POPRAWY: Poziom studiów (F) – wybierz z listy",IF(G241="","DO POPRAWY: Rok studiów (G)",IF(IF(F241="I stopnia",COUNTIF(LISTY!$M$5:$M$8,G241),IF(F241="II stopnia",COUNTIF(LISTY!$N$5:$N$7,G241),COUNTIF(LISTY!$O$5:$O$10,G241)))=0,"DO POPRAWY: Rok studiów (G) – wybierz ponownie",IF(H241="","DO POPRAWY: Status studenta (H)",IF(H241&lt;&gt;"TAK","DO POPRAWY: Status studenta (H) – brak uprawnień",IF(I241="","DO POPRAWY: Obywatelstwo polskie (I)",IF(I241&lt;&gt;"TAK","DO POPRAWY: Obywatelstwo polskie (I) – brak uprawnień",IF(J241="","DO POPRAWY: Szkolenie (J)",IF(COUNTIF(LISTY!$A$5:$A$7,J241)=0,"DO POPRAWY: Szkolenie (J) – wybierz z listy",IF(K241="","DO POPRAWY: Termin (K)",IF(COUNTIFS(LISTY!$C$5:$C$22,J241,LISTY!$D$5:$D$22,K241)=0,"DO POPRAWY: Termin (K) – wybierz ponownie",IF(COUNTIFS(LISTY!$C$5:$C$22,J241,LISTY!$D$5:$D$22,K241,LISTY!$E$5:$E$22,L241)=0,"DO POPRAWY: Godziny szkolenia (L)",IF(COUNTIFS($D$12:$D$411,D241,$J$12:$J$411,J241)&gt;1,"DO POPRAWY: Szkolenie (J) – drugi termin tej tematyki","OK")))))))))))))))))))))))))))</f>
        <v/>
      </c>
    </row>
    <row r="242" spans="1:14" ht="28.8" customHeight="1">
      <c r="A242" s="19" t="str">
        <f t="shared" si="6"/>
        <v/>
      </c>
      <c r="B242" s="20"/>
      <c r="C242" s="20"/>
      <c r="D242" s="20"/>
      <c r="E242" s="20"/>
      <c r="F242" s="21"/>
      <c r="G242" s="22"/>
      <c r="H242" s="21"/>
      <c r="I242" s="21"/>
      <c r="J242" s="20"/>
      <c r="K242" s="23"/>
      <c r="L242" s="19" t="str">
        <f>IF(OR(J242="",K242=""),"",IF(COUNTIFS(LISTY!$C$5:$C$22,J242,LISTY!$D$5:$D$22,K242)=0,"NIEZGODNY TERMIN",IFERROR(INDEX(LISTY!$E$5:$E$22,MATCH(K242,LISTY!$D$5:$D$22,0)),"NIEZGODNY TERMIN")))</f>
        <v/>
      </c>
      <c r="M242" s="19" t="str">
        <f t="shared" si="7"/>
        <v/>
      </c>
      <c r="N242" s="24" t="str">
        <f>IF(COUNTA(B242:K242)=0,"",IF($C$7="","DO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format",IF(B242="","DO POPRAWY: Imię (B)",IF(C242="","DO POPRAWY: Nazwisko (C)",IF(D242="","DO POPRAWY: E-mail uczelniany (D)",IF(OR(LEN(D242)-LEN(SUBSTITUTE(D242,"@",""))&lt;&gt;1,IFERROR(FIND("@",D242),0)&lt;2,IFERROR(FIND(".",D242,FIND("@",D242)+2),0)=0,ISNUMBER(SEARCH(" ",D242))),"DO POPRAWY: E-mail uczelniany (D) – format",IF(ISERROR(SEARCH(";"&amp;LOWER(TRIM(MID(D242,FIND("@",D242)+1,128)))&amp;";",";"&amp;SUBSTITUTE(LOWER($C$8)," ","")&amp;";")),"DO POPRAWY: E-mail (D) / domeny (C8)",IF(E242="","DO POPRAWY: Kierunek studiów (E)",IF(F242="","DO POPRAWY: Poziom studiów (F)",IF(COUNTIF(LISTY!$H$5:$H$7,F242)=0,"DO POPRAWY: Poziom studiów (F) – wybierz z listy",IF(G242="","DO POPRAWY: Rok studiów (G)",IF(IF(F242="I stopnia",COUNTIF(LISTY!$M$5:$M$8,G242),IF(F242="II stopnia",COUNTIF(LISTY!$N$5:$N$7,G242),COUNTIF(LISTY!$O$5:$O$10,G242)))=0,"DO POPRAWY: Rok studiów (G) – wybierz ponownie",IF(H242="","DO POPRAWY: Status studenta (H)",IF(H242&lt;&gt;"TAK","DO POPRAWY: Status studenta (H) – brak uprawnień",IF(I242="","DO POPRAWY: Obywatelstwo polskie (I)",IF(I242&lt;&gt;"TAK","DO POPRAWY: Obywatelstwo polskie (I) – brak uprawnień",IF(J242="","DO POPRAWY: Szkolenie (J)",IF(COUNTIF(LISTY!$A$5:$A$7,J242)=0,"DO POPRAWY: Szkolenie (J) – wybierz z listy",IF(K242="","DO POPRAWY: Termin (K)",IF(COUNTIFS(LISTY!$C$5:$C$22,J242,LISTY!$D$5:$D$22,K242)=0,"DO POPRAWY: Termin (K) – wybierz ponownie",IF(COUNTIFS(LISTY!$C$5:$C$22,J242,LISTY!$D$5:$D$22,K242,LISTY!$E$5:$E$22,L242)=0,"DO POPRAWY: Godziny szkolenia (L)",IF(COUNTIFS($D$12:$D$411,D242,$J$12:$J$411,J242)&gt;1,"DO POPRAWY: Szkolenie (J) – drugi termin tej tematyki","OK")))))))))))))))))))))))))))</f>
        <v/>
      </c>
    </row>
    <row r="243" spans="1:14" ht="28.8" customHeight="1">
      <c r="A243" s="19" t="str">
        <f t="shared" si="6"/>
        <v/>
      </c>
      <c r="B243" s="20"/>
      <c r="C243" s="20"/>
      <c r="D243" s="20"/>
      <c r="E243" s="20"/>
      <c r="F243" s="21"/>
      <c r="G243" s="22"/>
      <c r="H243" s="21"/>
      <c r="I243" s="21"/>
      <c r="J243" s="20"/>
      <c r="K243" s="23"/>
      <c r="L243" s="19" t="str">
        <f>IF(OR(J243="",K243=""),"",IF(COUNTIFS(LISTY!$C$5:$C$22,J243,LISTY!$D$5:$D$22,K243)=0,"NIEZGODNY TERMIN",IFERROR(INDEX(LISTY!$E$5:$E$22,MATCH(K243,LISTY!$D$5:$D$22,0)),"NIEZGODNY TERMIN")))</f>
        <v/>
      </c>
      <c r="M243" s="19" t="str">
        <f t="shared" si="7"/>
        <v/>
      </c>
      <c r="N243" s="24" t="str">
        <f>IF(COUNTA(B243:K243)=0,"",IF($C$7="","DO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format",IF(B243="","DO POPRAWY: Imię (B)",IF(C243="","DO POPRAWY: Nazwisko (C)",IF(D243="","DO POPRAWY: E-mail uczelniany (D)",IF(OR(LEN(D243)-LEN(SUBSTITUTE(D243,"@",""))&lt;&gt;1,IFERROR(FIND("@",D243),0)&lt;2,IFERROR(FIND(".",D243,FIND("@",D243)+2),0)=0,ISNUMBER(SEARCH(" ",D243))),"DO POPRAWY: E-mail uczelniany (D) – format",IF(ISERROR(SEARCH(";"&amp;LOWER(TRIM(MID(D243,FIND("@",D243)+1,128)))&amp;";",";"&amp;SUBSTITUTE(LOWER($C$8)," ","")&amp;";")),"DO POPRAWY: E-mail (D) / domeny (C8)",IF(E243="","DO POPRAWY: Kierunek studiów (E)",IF(F243="","DO POPRAWY: Poziom studiów (F)",IF(COUNTIF(LISTY!$H$5:$H$7,F243)=0,"DO POPRAWY: Poziom studiów (F) – wybierz z listy",IF(G243="","DO POPRAWY: Rok studiów (G)",IF(IF(F243="I stopnia",COUNTIF(LISTY!$M$5:$M$8,G243),IF(F243="II stopnia",COUNTIF(LISTY!$N$5:$N$7,G243),COUNTIF(LISTY!$O$5:$O$10,G243)))=0,"DO POPRAWY: Rok studiów (G) – wybierz ponownie",IF(H243="","DO POPRAWY: Status studenta (H)",IF(H243&lt;&gt;"TAK","DO POPRAWY: Status studenta (H) – brak uprawnień",IF(I243="","DO POPRAWY: Obywatelstwo polskie (I)",IF(I243&lt;&gt;"TAK","DO POPRAWY: Obywatelstwo polskie (I) – brak uprawnień",IF(J243="","DO POPRAWY: Szkolenie (J)",IF(COUNTIF(LISTY!$A$5:$A$7,J243)=0,"DO POPRAWY: Szkolenie (J) – wybierz z listy",IF(K243="","DO POPRAWY: Termin (K)",IF(COUNTIFS(LISTY!$C$5:$C$22,J243,LISTY!$D$5:$D$22,K243)=0,"DO POPRAWY: Termin (K) – wybierz ponownie",IF(COUNTIFS(LISTY!$C$5:$C$22,J243,LISTY!$D$5:$D$22,K243,LISTY!$E$5:$E$22,L243)=0,"DO POPRAWY: Godziny szkolenia (L)",IF(COUNTIFS($D$12:$D$411,D243,$J$12:$J$411,J243)&gt;1,"DO POPRAWY: Szkolenie (J) – drugi termin tej tematyki","OK")))))))))))))))))))))))))))</f>
        <v/>
      </c>
    </row>
    <row r="244" spans="1:14" ht="28.8" customHeight="1">
      <c r="A244" s="19" t="str">
        <f t="shared" si="6"/>
        <v/>
      </c>
      <c r="B244" s="20"/>
      <c r="C244" s="20"/>
      <c r="D244" s="20"/>
      <c r="E244" s="20"/>
      <c r="F244" s="21"/>
      <c r="G244" s="22"/>
      <c r="H244" s="21"/>
      <c r="I244" s="21"/>
      <c r="J244" s="20"/>
      <c r="K244" s="23"/>
      <c r="L244" s="19" t="str">
        <f>IF(OR(J244="",K244=""),"",IF(COUNTIFS(LISTY!$C$5:$C$22,J244,LISTY!$D$5:$D$22,K244)=0,"NIEZGODNY TERMIN",IFERROR(INDEX(LISTY!$E$5:$E$22,MATCH(K244,LISTY!$D$5:$D$22,0)),"NIEZGODNY TERMIN")))</f>
        <v/>
      </c>
      <c r="M244" s="19" t="str">
        <f t="shared" si="7"/>
        <v/>
      </c>
      <c r="N244" s="24" t="str">
        <f>IF(COUNTA(B244:K244)=0,"",IF($C$7="","DO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format",IF(B244="","DO POPRAWY: Imię (B)",IF(C244="","DO POPRAWY: Nazwisko (C)",IF(D244="","DO POPRAWY: E-mail uczelniany (D)",IF(OR(LEN(D244)-LEN(SUBSTITUTE(D244,"@",""))&lt;&gt;1,IFERROR(FIND("@",D244),0)&lt;2,IFERROR(FIND(".",D244,FIND("@",D244)+2),0)=0,ISNUMBER(SEARCH(" ",D244))),"DO POPRAWY: E-mail uczelniany (D) – format",IF(ISERROR(SEARCH(";"&amp;LOWER(TRIM(MID(D244,FIND("@",D244)+1,128)))&amp;";",";"&amp;SUBSTITUTE(LOWER($C$8)," ","")&amp;";")),"DO POPRAWY: E-mail (D) / domeny (C8)",IF(E244="","DO POPRAWY: Kierunek studiów (E)",IF(F244="","DO POPRAWY: Poziom studiów (F)",IF(COUNTIF(LISTY!$H$5:$H$7,F244)=0,"DO POPRAWY: Poziom studiów (F) – wybierz z listy",IF(G244="","DO POPRAWY: Rok studiów (G)",IF(IF(F244="I stopnia",COUNTIF(LISTY!$M$5:$M$8,G244),IF(F244="II stopnia",COUNTIF(LISTY!$N$5:$N$7,G244),COUNTIF(LISTY!$O$5:$O$10,G244)))=0,"DO POPRAWY: Rok studiów (G) – wybierz ponownie",IF(H244="","DO POPRAWY: Status studenta (H)",IF(H244&lt;&gt;"TAK","DO POPRAWY: Status studenta (H) – brak uprawnień",IF(I244="","DO POPRAWY: Obywatelstwo polskie (I)",IF(I244&lt;&gt;"TAK","DO POPRAWY: Obywatelstwo polskie (I) – brak uprawnień",IF(J244="","DO POPRAWY: Szkolenie (J)",IF(COUNTIF(LISTY!$A$5:$A$7,J244)=0,"DO POPRAWY: Szkolenie (J) – wybierz z listy",IF(K244="","DO POPRAWY: Termin (K)",IF(COUNTIFS(LISTY!$C$5:$C$22,J244,LISTY!$D$5:$D$22,K244)=0,"DO POPRAWY: Termin (K) – wybierz ponownie",IF(COUNTIFS(LISTY!$C$5:$C$22,J244,LISTY!$D$5:$D$22,K244,LISTY!$E$5:$E$22,L244)=0,"DO POPRAWY: Godziny szkolenia (L)",IF(COUNTIFS($D$12:$D$411,D244,$J$12:$J$411,J244)&gt;1,"DO POPRAWY: Szkolenie (J) – drugi termin tej tematyki","OK")))))))))))))))))))))))))))</f>
        <v/>
      </c>
    </row>
    <row r="245" spans="1:14" ht="28.8" customHeight="1">
      <c r="A245" s="19" t="str">
        <f t="shared" si="6"/>
        <v/>
      </c>
      <c r="B245" s="20"/>
      <c r="C245" s="20"/>
      <c r="D245" s="20"/>
      <c r="E245" s="20"/>
      <c r="F245" s="21"/>
      <c r="G245" s="22"/>
      <c r="H245" s="21"/>
      <c r="I245" s="21"/>
      <c r="J245" s="20"/>
      <c r="K245" s="23"/>
      <c r="L245" s="19" t="str">
        <f>IF(OR(J245="",K245=""),"",IF(COUNTIFS(LISTY!$C$5:$C$22,J245,LISTY!$D$5:$D$22,K245)=0,"NIEZGODNY TERMIN",IFERROR(INDEX(LISTY!$E$5:$E$22,MATCH(K245,LISTY!$D$5:$D$22,0)),"NIEZGODNY TERMIN")))</f>
        <v/>
      </c>
      <c r="M245" s="19" t="str">
        <f t="shared" si="7"/>
        <v/>
      </c>
      <c r="N245" s="24" t="str">
        <f>IF(COUNTA(B245:K245)=0,"",IF($C$7="","DO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format",IF(B245="","DO POPRAWY: Imię (B)",IF(C245="","DO POPRAWY: Nazwisko (C)",IF(D245="","DO POPRAWY: E-mail uczelniany (D)",IF(OR(LEN(D245)-LEN(SUBSTITUTE(D245,"@",""))&lt;&gt;1,IFERROR(FIND("@",D245),0)&lt;2,IFERROR(FIND(".",D245,FIND("@",D245)+2),0)=0,ISNUMBER(SEARCH(" ",D245))),"DO POPRAWY: E-mail uczelniany (D) – format",IF(ISERROR(SEARCH(";"&amp;LOWER(TRIM(MID(D245,FIND("@",D245)+1,128)))&amp;";",";"&amp;SUBSTITUTE(LOWER($C$8)," ","")&amp;";")),"DO POPRAWY: E-mail (D) / domeny (C8)",IF(E245="","DO POPRAWY: Kierunek studiów (E)",IF(F245="","DO POPRAWY: Poziom studiów (F)",IF(COUNTIF(LISTY!$H$5:$H$7,F245)=0,"DO POPRAWY: Poziom studiów (F) – wybierz z listy",IF(G245="","DO POPRAWY: Rok studiów (G)",IF(IF(F245="I stopnia",COUNTIF(LISTY!$M$5:$M$8,G245),IF(F245="II stopnia",COUNTIF(LISTY!$N$5:$N$7,G245),COUNTIF(LISTY!$O$5:$O$10,G245)))=0,"DO POPRAWY: Rok studiów (G) – wybierz ponownie",IF(H245="","DO POPRAWY: Status studenta (H)",IF(H245&lt;&gt;"TAK","DO POPRAWY: Status studenta (H) – brak uprawnień",IF(I245="","DO POPRAWY: Obywatelstwo polskie (I)",IF(I245&lt;&gt;"TAK","DO POPRAWY: Obywatelstwo polskie (I) – brak uprawnień",IF(J245="","DO POPRAWY: Szkolenie (J)",IF(COUNTIF(LISTY!$A$5:$A$7,J245)=0,"DO POPRAWY: Szkolenie (J) – wybierz z listy",IF(K245="","DO POPRAWY: Termin (K)",IF(COUNTIFS(LISTY!$C$5:$C$22,J245,LISTY!$D$5:$D$22,K245)=0,"DO POPRAWY: Termin (K) – wybierz ponownie",IF(COUNTIFS(LISTY!$C$5:$C$22,J245,LISTY!$D$5:$D$22,K245,LISTY!$E$5:$E$22,L245)=0,"DO POPRAWY: Godziny szkolenia (L)",IF(COUNTIFS($D$12:$D$411,D245,$J$12:$J$411,J245)&gt;1,"DO POPRAWY: Szkolenie (J) – drugi termin tej tematyki","OK")))))))))))))))))))))))))))</f>
        <v/>
      </c>
    </row>
    <row r="246" spans="1:14" ht="28.8" customHeight="1">
      <c r="A246" s="19" t="str">
        <f t="shared" si="6"/>
        <v/>
      </c>
      <c r="B246" s="20"/>
      <c r="C246" s="20"/>
      <c r="D246" s="20"/>
      <c r="E246" s="20"/>
      <c r="F246" s="21"/>
      <c r="G246" s="22"/>
      <c r="H246" s="21"/>
      <c r="I246" s="21"/>
      <c r="J246" s="20"/>
      <c r="K246" s="23"/>
      <c r="L246" s="19" t="str">
        <f>IF(OR(J246="",K246=""),"",IF(COUNTIFS(LISTY!$C$5:$C$22,J246,LISTY!$D$5:$D$22,K246)=0,"NIEZGODNY TERMIN",IFERROR(INDEX(LISTY!$E$5:$E$22,MATCH(K246,LISTY!$D$5:$D$22,0)),"NIEZGODNY TERMIN")))</f>
        <v/>
      </c>
      <c r="M246" s="19" t="str">
        <f t="shared" si="7"/>
        <v/>
      </c>
      <c r="N246" s="24" t="str">
        <f>IF(COUNTA(B246:K246)=0,"",IF($C$7="","DO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format",IF(B246="","DO POPRAWY: Imię (B)",IF(C246="","DO POPRAWY: Nazwisko (C)",IF(D246="","DO POPRAWY: E-mail uczelniany (D)",IF(OR(LEN(D246)-LEN(SUBSTITUTE(D246,"@",""))&lt;&gt;1,IFERROR(FIND("@",D246),0)&lt;2,IFERROR(FIND(".",D246,FIND("@",D246)+2),0)=0,ISNUMBER(SEARCH(" ",D246))),"DO POPRAWY: E-mail uczelniany (D) – format",IF(ISERROR(SEARCH(";"&amp;LOWER(TRIM(MID(D246,FIND("@",D246)+1,128)))&amp;";",";"&amp;SUBSTITUTE(LOWER($C$8)," ","")&amp;";")),"DO POPRAWY: E-mail (D) / domeny (C8)",IF(E246="","DO POPRAWY: Kierunek studiów (E)",IF(F246="","DO POPRAWY: Poziom studiów (F)",IF(COUNTIF(LISTY!$H$5:$H$7,F246)=0,"DO POPRAWY: Poziom studiów (F) – wybierz z listy",IF(G246="","DO POPRAWY: Rok studiów (G)",IF(IF(F246="I stopnia",COUNTIF(LISTY!$M$5:$M$8,G246),IF(F246="II stopnia",COUNTIF(LISTY!$N$5:$N$7,G246),COUNTIF(LISTY!$O$5:$O$10,G246)))=0,"DO POPRAWY: Rok studiów (G) – wybierz ponownie",IF(H246="","DO POPRAWY: Status studenta (H)",IF(H246&lt;&gt;"TAK","DO POPRAWY: Status studenta (H) – brak uprawnień",IF(I246="","DO POPRAWY: Obywatelstwo polskie (I)",IF(I246&lt;&gt;"TAK","DO POPRAWY: Obywatelstwo polskie (I) – brak uprawnień",IF(J246="","DO POPRAWY: Szkolenie (J)",IF(COUNTIF(LISTY!$A$5:$A$7,J246)=0,"DO POPRAWY: Szkolenie (J) – wybierz z listy",IF(K246="","DO POPRAWY: Termin (K)",IF(COUNTIFS(LISTY!$C$5:$C$22,J246,LISTY!$D$5:$D$22,K246)=0,"DO POPRAWY: Termin (K) – wybierz ponownie",IF(COUNTIFS(LISTY!$C$5:$C$22,J246,LISTY!$D$5:$D$22,K246,LISTY!$E$5:$E$22,L246)=0,"DO POPRAWY: Godziny szkolenia (L)",IF(COUNTIFS($D$12:$D$411,D246,$J$12:$J$411,J246)&gt;1,"DO POPRAWY: Szkolenie (J) – drugi termin tej tematyki","OK")))))))))))))))))))))))))))</f>
        <v/>
      </c>
    </row>
    <row r="247" spans="1:14" ht="28.8" customHeight="1">
      <c r="A247" s="19" t="str">
        <f t="shared" si="6"/>
        <v/>
      </c>
      <c r="B247" s="20"/>
      <c r="C247" s="20"/>
      <c r="D247" s="20"/>
      <c r="E247" s="20"/>
      <c r="F247" s="21"/>
      <c r="G247" s="22"/>
      <c r="H247" s="21"/>
      <c r="I247" s="21"/>
      <c r="J247" s="20"/>
      <c r="K247" s="23"/>
      <c r="L247" s="19" t="str">
        <f>IF(OR(J247="",K247=""),"",IF(COUNTIFS(LISTY!$C$5:$C$22,J247,LISTY!$D$5:$D$22,K247)=0,"NIEZGODNY TERMIN",IFERROR(INDEX(LISTY!$E$5:$E$22,MATCH(K247,LISTY!$D$5:$D$22,0)),"NIEZGODNY TERMIN")))</f>
        <v/>
      </c>
      <c r="M247" s="19" t="str">
        <f t="shared" si="7"/>
        <v/>
      </c>
      <c r="N247" s="24" t="str">
        <f>IF(COUNTA(B247:K247)=0,"",IF($C$7="","DO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format",IF(B247="","DO POPRAWY: Imię (B)",IF(C247="","DO POPRAWY: Nazwisko (C)",IF(D247="","DO POPRAWY: E-mail uczelniany (D)",IF(OR(LEN(D247)-LEN(SUBSTITUTE(D247,"@",""))&lt;&gt;1,IFERROR(FIND("@",D247),0)&lt;2,IFERROR(FIND(".",D247,FIND("@",D247)+2),0)=0,ISNUMBER(SEARCH(" ",D247))),"DO POPRAWY: E-mail uczelniany (D) – format",IF(ISERROR(SEARCH(";"&amp;LOWER(TRIM(MID(D247,FIND("@",D247)+1,128)))&amp;";",";"&amp;SUBSTITUTE(LOWER($C$8)," ","")&amp;";")),"DO POPRAWY: E-mail (D) / domeny (C8)",IF(E247="","DO POPRAWY: Kierunek studiów (E)",IF(F247="","DO POPRAWY: Poziom studiów (F)",IF(COUNTIF(LISTY!$H$5:$H$7,F247)=0,"DO POPRAWY: Poziom studiów (F) – wybierz z listy",IF(G247="","DO POPRAWY: Rok studiów (G)",IF(IF(F247="I stopnia",COUNTIF(LISTY!$M$5:$M$8,G247),IF(F247="II stopnia",COUNTIF(LISTY!$N$5:$N$7,G247),COUNTIF(LISTY!$O$5:$O$10,G247)))=0,"DO POPRAWY: Rok studiów (G) – wybierz ponownie",IF(H247="","DO POPRAWY: Status studenta (H)",IF(H247&lt;&gt;"TAK","DO POPRAWY: Status studenta (H) – brak uprawnień",IF(I247="","DO POPRAWY: Obywatelstwo polskie (I)",IF(I247&lt;&gt;"TAK","DO POPRAWY: Obywatelstwo polskie (I) – brak uprawnień",IF(J247="","DO POPRAWY: Szkolenie (J)",IF(COUNTIF(LISTY!$A$5:$A$7,J247)=0,"DO POPRAWY: Szkolenie (J) – wybierz z listy",IF(K247="","DO POPRAWY: Termin (K)",IF(COUNTIFS(LISTY!$C$5:$C$22,J247,LISTY!$D$5:$D$22,K247)=0,"DO POPRAWY: Termin (K) – wybierz ponownie",IF(COUNTIFS(LISTY!$C$5:$C$22,J247,LISTY!$D$5:$D$22,K247,LISTY!$E$5:$E$22,L247)=0,"DO POPRAWY: Godziny szkolenia (L)",IF(COUNTIFS($D$12:$D$411,D247,$J$12:$J$411,J247)&gt;1,"DO POPRAWY: Szkolenie (J) – drugi termin tej tematyki","OK")))))))))))))))))))))))))))</f>
        <v/>
      </c>
    </row>
    <row r="248" spans="1:14" ht="28.8" customHeight="1">
      <c r="A248" s="19" t="str">
        <f t="shared" si="6"/>
        <v/>
      </c>
      <c r="B248" s="20"/>
      <c r="C248" s="20"/>
      <c r="D248" s="20"/>
      <c r="E248" s="20"/>
      <c r="F248" s="21"/>
      <c r="G248" s="22"/>
      <c r="H248" s="21"/>
      <c r="I248" s="21"/>
      <c r="J248" s="20"/>
      <c r="K248" s="23"/>
      <c r="L248" s="19" t="str">
        <f>IF(OR(J248="",K248=""),"",IF(COUNTIFS(LISTY!$C$5:$C$22,J248,LISTY!$D$5:$D$22,K248)=0,"NIEZGODNY TERMIN",IFERROR(INDEX(LISTY!$E$5:$E$22,MATCH(K248,LISTY!$D$5:$D$22,0)),"NIEZGODNY TERMIN")))</f>
        <v/>
      </c>
      <c r="M248" s="19" t="str">
        <f t="shared" si="7"/>
        <v/>
      </c>
      <c r="N248" s="24" t="str">
        <f>IF(COUNTA(B248:K248)=0,"",IF($C$7="","DO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format",IF(B248="","DO POPRAWY: Imię (B)",IF(C248="","DO POPRAWY: Nazwisko (C)",IF(D248="","DO POPRAWY: E-mail uczelniany (D)",IF(OR(LEN(D248)-LEN(SUBSTITUTE(D248,"@",""))&lt;&gt;1,IFERROR(FIND("@",D248),0)&lt;2,IFERROR(FIND(".",D248,FIND("@",D248)+2),0)=0,ISNUMBER(SEARCH(" ",D248))),"DO POPRAWY: E-mail uczelniany (D) – format",IF(ISERROR(SEARCH(";"&amp;LOWER(TRIM(MID(D248,FIND("@",D248)+1,128)))&amp;";",";"&amp;SUBSTITUTE(LOWER($C$8)," ","")&amp;";")),"DO POPRAWY: E-mail (D) / domeny (C8)",IF(E248="","DO POPRAWY: Kierunek studiów (E)",IF(F248="","DO POPRAWY: Poziom studiów (F)",IF(COUNTIF(LISTY!$H$5:$H$7,F248)=0,"DO POPRAWY: Poziom studiów (F) – wybierz z listy",IF(G248="","DO POPRAWY: Rok studiów (G)",IF(IF(F248="I stopnia",COUNTIF(LISTY!$M$5:$M$8,G248),IF(F248="II stopnia",COUNTIF(LISTY!$N$5:$N$7,G248),COUNTIF(LISTY!$O$5:$O$10,G248)))=0,"DO POPRAWY: Rok studiów (G) – wybierz ponownie",IF(H248="","DO POPRAWY: Status studenta (H)",IF(H248&lt;&gt;"TAK","DO POPRAWY: Status studenta (H) – brak uprawnień",IF(I248="","DO POPRAWY: Obywatelstwo polskie (I)",IF(I248&lt;&gt;"TAK","DO POPRAWY: Obywatelstwo polskie (I) – brak uprawnień",IF(J248="","DO POPRAWY: Szkolenie (J)",IF(COUNTIF(LISTY!$A$5:$A$7,J248)=0,"DO POPRAWY: Szkolenie (J) – wybierz z listy",IF(K248="","DO POPRAWY: Termin (K)",IF(COUNTIFS(LISTY!$C$5:$C$22,J248,LISTY!$D$5:$D$22,K248)=0,"DO POPRAWY: Termin (K) – wybierz ponownie",IF(COUNTIFS(LISTY!$C$5:$C$22,J248,LISTY!$D$5:$D$22,K248,LISTY!$E$5:$E$22,L248)=0,"DO POPRAWY: Godziny szkolenia (L)",IF(COUNTIFS($D$12:$D$411,D248,$J$12:$J$411,J248)&gt;1,"DO POPRAWY: Szkolenie (J) – drugi termin tej tematyki","OK")))))))))))))))))))))))))))</f>
        <v/>
      </c>
    </row>
    <row r="249" spans="1:14" ht="28.8" customHeight="1">
      <c r="A249" s="19" t="str">
        <f t="shared" si="6"/>
        <v/>
      </c>
      <c r="B249" s="20"/>
      <c r="C249" s="20"/>
      <c r="D249" s="20"/>
      <c r="E249" s="20"/>
      <c r="F249" s="21"/>
      <c r="G249" s="22"/>
      <c r="H249" s="21"/>
      <c r="I249" s="21"/>
      <c r="J249" s="20"/>
      <c r="K249" s="23"/>
      <c r="L249" s="19" t="str">
        <f>IF(OR(J249="",K249=""),"",IF(COUNTIFS(LISTY!$C$5:$C$22,J249,LISTY!$D$5:$D$22,K249)=0,"NIEZGODNY TERMIN",IFERROR(INDEX(LISTY!$E$5:$E$22,MATCH(K249,LISTY!$D$5:$D$22,0)),"NIEZGODNY TERMIN")))</f>
        <v/>
      </c>
      <c r="M249" s="19" t="str">
        <f t="shared" si="7"/>
        <v/>
      </c>
      <c r="N249" s="24" t="str">
        <f>IF(COUNTA(B249:K249)=0,"",IF($C$7="","DO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format",IF(B249="","DO POPRAWY: Imię (B)",IF(C249="","DO POPRAWY: Nazwisko (C)",IF(D249="","DO POPRAWY: E-mail uczelniany (D)",IF(OR(LEN(D249)-LEN(SUBSTITUTE(D249,"@",""))&lt;&gt;1,IFERROR(FIND("@",D249),0)&lt;2,IFERROR(FIND(".",D249,FIND("@",D249)+2),0)=0,ISNUMBER(SEARCH(" ",D249))),"DO POPRAWY: E-mail uczelniany (D) – format",IF(ISERROR(SEARCH(";"&amp;LOWER(TRIM(MID(D249,FIND("@",D249)+1,128)))&amp;";",";"&amp;SUBSTITUTE(LOWER($C$8)," ","")&amp;";")),"DO POPRAWY: E-mail (D) / domeny (C8)",IF(E249="","DO POPRAWY: Kierunek studiów (E)",IF(F249="","DO POPRAWY: Poziom studiów (F)",IF(COUNTIF(LISTY!$H$5:$H$7,F249)=0,"DO POPRAWY: Poziom studiów (F) – wybierz z listy",IF(G249="","DO POPRAWY: Rok studiów (G)",IF(IF(F249="I stopnia",COUNTIF(LISTY!$M$5:$M$8,G249),IF(F249="II stopnia",COUNTIF(LISTY!$N$5:$N$7,G249),COUNTIF(LISTY!$O$5:$O$10,G249)))=0,"DO POPRAWY: Rok studiów (G) – wybierz ponownie",IF(H249="","DO POPRAWY: Status studenta (H)",IF(H249&lt;&gt;"TAK","DO POPRAWY: Status studenta (H) – brak uprawnień",IF(I249="","DO POPRAWY: Obywatelstwo polskie (I)",IF(I249&lt;&gt;"TAK","DO POPRAWY: Obywatelstwo polskie (I) – brak uprawnień",IF(J249="","DO POPRAWY: Szkolenie (J)",IF(COUNTIF(LISTY!$A$5:$A$7,J249)=0,"DO POPRAWY: Szkolenie (J) – wybierz z listy",IF(K249="","DO POPRAWY: Termin (K)",IF(COUNTIFS(LISTY!$C$5:$C$22,J249,LISTY!$D$5:$D$22,K249)=0,"DO POPRAWY: Termin (K) – wybierz ponownie",IF(COUNTIFS(LISTY!$C$5:$C$22,J249,LISTY!$D$5:$D$22,K249,LISTY!$E$5:$E$22,L249)=0,"DO POPRAWY: Godziny szkolenia (L)",IF(COUNTIFS($D$12:$D$411,D249,$J$12:$J$411,J249)&gt;1,"DO POPRAWY: Szkolenie (J) – drugi termin tej tematyki","OK")))))))))))))))))))))))))))</f>
        <v/>
      </c>
    </row>
    <row r="250" spans="1:14" ht="28.8" customHeight="1">
      <c r="A250" s="19" t="str">
        <f t="shared" si="6"/>
        <v/>
      </c>
      <c r="B250" s="20"/>
      <c r="C250" s="20"/>
      <c r="D250" s="20"/>
      <c r="E250" s="20"/>
      <c r="F250" s="21"/>
      <c r="G250" s="22"/>
      <c r="H250" s="21"/>
      <c r="I250" s="21"/>
      <c r="J250" s="20"/>
      <c r="K250" s="23"/>
      <c r="L250" s="19" t="str">
        <f>IF(OR(J250="",K250=""),"",IF(COUNTIFS(LISTY!$C$5:$C$22,J250,LISTY!$D$5:$D$22,K250)=0,"NIEZGODNY TERMIN",IFERROR(INDEX(LISTY!$E$5:$E$22,MATCH(K250,LISTY!$D$5:$D$22,0)),"NIEZGODNY TERMIN")))</f>
        <v/>
      </c>
      <c r="M250" s="19" t="str">
        <f t="shared" si="7"/>
        <v/>
      </c>
      <c r="N250" s="24" t="str">
        <f>IF(COUNTA(B250:K250)=0,"",IF($C$7="","DO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format",IF(B250="","DO POPRAWY: Imię (B)",IF(C250="","DO POPRAWY: Nazwisko (C)",IF(D250="","DO POPRAWY: E-mail uczelniany (D)",IF(OR(LEN(D250)-LEN(SUBSTITUTE(D250,"@",""))&lt;&gt;1,IFERROR(FIND("@",D250),0)&lt;2,IFERROR(FIND(".",D250,FIND("@",D250)+2),0)=0,ISNUMBER(SEARCH(" ",D250))),"DO POPRAWY: E-mail uczelniany (D) – format",IF(ISERROR(SEARCH(";"&amp;LOWER(TRIM(MID(D250,FIND("@",D250)+1,128)))&amp;";",";"&amp;SUBSTITUTE(LOWER($C$8)," ","")&amp;";")),"DO POPRAWY: E-mail (D) / domeny (C8)",IF(E250="","DO POPRAWY: Kierunek studiów (E)",IF(F250="","DO POPRAWY: Poziom studiów (F)",IF(COUNTIF(LISTY!$H$5:$H$7,F250)=0,"DO POPRAWY: Poziom studiów (F) – wybierz z listy",IF(G250="","DO POPRAWY: Rok studiów (G)",IF(IF(F250="I stopnia",COUNTIF(LISTY!$M$5:$M$8,G250),IF(F250="II stopnia",COUNTIF(LISTY!$N$5:$N$7,G250),COUNTIF(LISTY!$O$5:$O$10,G250)))=0,"DO POPRAWY: Rok studiów (G) – wybierz ponownie",IF(H250="","DO POPRAWY: Status studenta (H)",IF(H250&lt;&gt;"TAK","DO POPRAWY: Status studenta (H) – brak uprawnień",IF(I250="","DO POPRAWY: Obywatelstwo polskie (I)",IF(I250&lt;&gt;"TAK","DO POPRAWY: Obywatelstwo polskie (I) – brak uprawnień",IF(J250="","DO POPRAWY: Szkolenie (J)",IF(COUNTIF(LISTY!$A$5:$A$7,J250)=0,"DO POPRAWY: Szkolenie (J) – wybierz z listy",IF(K250="","DO POPRAWY: Termin (K)",IF(COUNTIFS(LISTY!$C$5:$C$22,J250,LISTY!$D$5:$D$22,K250)=0,"DO POPRAWY: Termin (K) – wybierz ponownie",IF(COUNTIFS(LISTY!$C$5:$C$22,J250,LISTY!$D$5:$D$22,K250,LISTY!$E$5:$E$22,L250)=0,"DO POPRAWY: Godziny szkolenia (L)",IF(COUNTIFS($D$12:$D$411,D250,$J$12:$J$411,J250)&gt;1,"DO POPRAWY: Szkolenie (J) – drugi termin tej tematyki","OK")))))))))))))))))))))))))))</f>
        <v/>
      </c>
    </row>
    <row r="251" spans="1:14" ht="28.8" customHeight="1">
      <c r="A251" s="19" t="str">
        <f t="shared" si="6"/>
        <v/>
      </c>
      <c r="B251" s="20"/>
      <c r="C251" s="20"/>
      <c r="D251" s="20"/>
      <c r="E251" s="20"/>
      <c r="F251" s="21"/>
      <c r="G251" s="22"/>
      <c r="H251" s="21"/>
      <c r="I251" s="21"/>
      <c r="J251" s="20"/>
      <c r="K251" s="23"/>
      <c r="L251" s="19" t="str">
        <f>IF(OR(J251="",K251=""),"",IF(COUNTIFS(LISTY!$C$5:$C$22,J251,LISTY!$D$5:$D$22,K251)=0,"NIEZGODNY TERMIN",IFERROR(INDEX(LISTY!$E$5:$E$22,MATCH(K251,LISTY!$D$5:$D$22,0)),"NIEZGODNY TERMIN")))</f>
        <v/>
      </c>
      <c r="M251" s="19" t="str">
        <f t="shared" si="7"/>
        <v/>
      </c>
      <c r="N251" s="24" t="str">
        <f>IF(COUNTA(B251:K251)=0,"",IF($C$7="","DO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format",IF(B251="","DO POPRAWY: Imię (B)",IF(C251="","DO POPRAWY: Nazwisko (C)",IF(D251="","DO POPRAWY: E-mail uczelniany (D)",IF(OR(LEN(D251)-LEN(SUBSTITUTE(D251,"@",""))&lt;&gt;1,IFERROR(FIND("@",D251),0)&lt;2,IFERROR(FIND(".",D251,FIND("@",D251)+2),0)=0,ISNUMBER(SEARCH(" ",D251))),"DO POPRAWY: E-mail uczelniany (D) – format",IF(ISERROR(SEARCH(";"&amp;LOWER(TRIM(MID(D251,FIND("@",D251)+1,128)))&amp;";",";"&amp;SUBSTITUTE(LOWER($C$8)," ","")&amp;";")),"DO POPRAWY: E-mail (D) / domeny (C8)",IF(E251="","DO POPRAWY: Kierunek studiów (E)",IF(F251="","DO POPRAWY: Poziom studiów (F)",IF(COUNTIF(LISTY!$H$5:$H$7,F251)=0,"DO POPRAWY: Poziom studiów (F) – wybierz z listy",IF(G251="","DO POPRAWY: Rok studiów (G)",IF(IF(F251="I stopnia",COUNTIF(LISTY!$M$5:$M$8,G251),IF(F251="II stopnia",COUNTIF(LISTY!$N$5:$N$7,G251),COUNTIF(LISTY!$O$5:$O$10,G251)))=0,"DO POPRAWY: Rok studiów (G) – wybierz ponownie",IF(H251="","DO POPRAWY: Status studenta (H)",IF(H251&lt;&gt;"TAK","DO POPRAWY: Status studenta (H) – brak uprawnień",IF(I251="","DO POPRAWY: Obywatelstwo polskie (I)",IF(I251&lt;&gt;"TAK","DO POPRAWY: Obywatelstwo polskie (I) – brak uprawnień",IF(J251="","DO POPRAWY: Szkolenie (J)",IF(COUNTIF(LISTY!$A$5:$A$7,J251)=0,"DO POPRAWY: Szkolenie (J) – wybierz z listy",IF(K251="","DO POPRAWY: Termin (K)",IF(COUNTIFS(LISTY!$C$5:$C$22,J251,LISTY!$D$5:$D$22,K251)=0,"DO POPRAWY: Termin (K) – wybierz ponownie",IF(COUNTIFS(LISTY!$C$5:$C$22,J251,LISTY!$D$5:$D$22,K251,LISTY!$E$5:$E$22,L251)=0,"DO POPRAWY: Godziny szkolenia (L)",IF(COUNTIFS($D$12:$D$411,D251,$J$12:$J$411,J251)&gt;1,"DO POPRAWY: Szkolenie (J) – drugi termin tej tematyki","OK")))))))))))))))))))))))))))</f>
        <v/>
      </c>
    </row>
    <row r="252" spans="1:14" ht="28.8" customHeight="1">
      <c r="A252" s="19" t="str">
        <f t="shared" si="6"/>
        <v/>
      </c>
      <c r="B252" s="20"/>
      <c r="C252" s="20"/>
      <c r="D252" s="20"/>
      <c r="E252" s="20"/>
      <c r="F252" s="21"/>
      <c r="G252" s="22"/>
      <c r="H252" s="21"/>
      <c r="I252" s="21"/>
      <c r="J252" s="20"/>
      <c r="K252" s="23"/>
      <c r="L252" s="19" t="str">
        <f>IF(OR(J252="",K252=""),"",IF(COUNTIFS(LISTY!$C$5:$C$22,J252,LISTY!$D$5:$D$22,K252)=0,"NIEZGODNY TERMIN",IFERROR(INDEX(LISTY!$E$5:$E$22,MATCH(K252,LISTY!$D$5:$D$22,0)),"NIEZGODNY TERMIN")))</f>
        <v/>
      </c>
      <c r="M252" s="19" t="str">
        <f t="shared" si="7"/>
        <v/>
      </c>
      <c r="N252" s="24" t="str">
        <f>IF(COUNTA(B252:K252)=0,"",IF($C$7="","DO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format",IF(B252="","DO POPRAWY: Imię (B)",IF(C252="","DO POPRAWY: Nazwisko (C)",IF(D252="","DO POPRAWY: E-mail uczelniany (D)",IF(OR(LEN(D252)-LEN(SUBSTITUTE(D252,"@",""))&lt;&gt;1,IFERROR(FIND("@",D252),0)&lt;2,IFERROR(FIND(".",D252,FIND("@",D252)+2),0)=0,ISNUMBER(SEARCH(" ",D252))),"DO POPRAWY: E-mail uczelniany (D) – format",IF(ISERROR(SEARCH(";"&amp;LOWER(TRIM(MID(D252,FIND("@",D252)+1,128)))&amp;";",";"&amp;SUBSTITUTE(LOWER($C$8)," ","")&amp;";")),"DO POPRAWY: E-mail (D) / domeny (C8)",IF(E252="","DO POPRAWY: Kierunek studiów (E)",IF(F252="","DO POPRAWY: Poziom studiów (F)",IF(COUNTIF(LISTY!$H$5:$H$7,F252)=0,"DO POPRAWY: Poziom studiów (F) – wybierz z listy",IF(G252="","DO POPRAWY: Rok studiów (G)",IF(IF(F252="I stopnia",COUNTIF(LISTY!$M$5:$M$8,G252),IF(F252="II stopnia",COUNTIF(LISTY!$N$5:$N$7,G252),COUNTIF(LISTY!$O$5:$O$10,G252)))=0,"DO POPRAWY: Rok studiów (G) – wybierz ponownie",IF(H252="","DO POPRAWY: Status studenta (H)",IF(H252&lt;&gt;"TAK","DO POPRAWY: Status studenta (H) – brak uprawnień",IF(I252="","DO POPRAWY: Obywatelstwo polskie (I)",IF(I252&lt;&gt;"TAK","DO POPRAWY: Obywatelstwo polskie (I) – brak uprawnień",IF(J252="","DO POPRAWY: Szkolenie (J)",IF(COUNTIF(LISTY!$A$5:$A$7,J252)=0,"DO POPRAWY: Szkolenie (J) – wybierz z listy",IF(K252="","DO POPRAWY: Termin (K)",IF(COUNTIFS(LISTY!$C$5:$C$22,J252,LISTY!$D$5:$D$22,K252)=0,"DO POPRAWY: Termin (K) – wybierz ponownie",IF(COUNTIFS(LISTY!$C$5:$C$22,J252,LISTY!$D$5:$D$22,K252,LISTY!$E$5:$E$22,L252)=0,"DO POPRAWY: Godziny szkolenia (L)",IF(COUNTIFS($D$12:$D$411,D252,$J$12:$J$411,J252)&gt;1,"DO POPRAWY: Szkolenie (J) – drugi termin tej tematyki","OK")))))))))))))))))))))))))))</f>
        <v/>
      </c>
    </row>
    <row r="253" spans="1:14" ht="28.8" customHeight="1">
      <c r="A253" s="19" t="str">
        <f t="shared" si="6"/>
        <v/>
      </c>
      <c r="B253" s="20"/>
      <c r="C253" s="20"/>
      <c r="D253" s="20"/>
      <c r="E253" s="20"/>
      <c r="F253" s="21"/>
      <c r="G253" s="22"/>
      <c r="H253" s="21"/>
      <c r="I253" s="21"/>
      <c r="J253" s="20"/>
      <c r="K253" s="23"/>
      <c r="L253" s="19" t="str">
        <f>IF(OR(J253="",K253=""),"",IF(COUNTIFS(LISTY!$C$5:$C$22,J253,LISTY!$D$5:$D$22,K253)=0,"NIEZGODNY TERMIN",IFERROR(INDEX(LISTY!$E$5:$E$22,MATCH(K253,LISTY!$D$5:$D$22,0)),"NIEZGODNY TERMIN")))</f>
        <v/>
      </c>
      <c r="M253" s="19" t="str">
        <f t="shared" si="7"/>
        <v/>
      </c>
      <c r="N253" s="24" t="str">
        <f>IF(COUNTA(B253:K253)=0,"",IF($C$7="","DO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format",IF(B253="","DO POPRAWY: Imię (B)",IF(C253="","DO POPRAWY: Nazwisko (C)",IF(D253="","DO POPRAWY: E-mail uczelniany (D)",IF(OR(LEN(D253)-LEN(SUBSTITUTE(D253,"@",""))&lt;&gt;1,IFERROR(FIND("@",D253),0)&lt;2,IFERROR(FIND(".",D253,FIND("@",D253)+2),0)=0,ISNUMBER(SEARCH(" ",D253))),"DO POPRAWY: E-mail uczelniany (D) – format",IF(ISERROR(SEARCH(";"&amp;LOWER(TRIM(MID(D253,FIND("@",D253)+1,128)))&amp;";",";"&amp;SUBSTITUTE(LOWER($C$8)," ","")&amp;";")),"DO POPRAWY: E-mail (D) / domeny (C8)",IF(E253="","DO POPRAWY: Kierunek studiów (E)",IF(F253="","DO POPRAWY: Poziom studiów (F)",IF(COUNTIF(LISTY!$H$5:$H$7,F253)=0,"DO POPRAWY: Poziom studiów (F) – wybierz z listy",IF(G253="","DO POPRAWY: Rok studiów (G)",IF(IF(F253="I stopnia",COUNTIF(LISTY!$M$5:$M$8,G253),IF(F253="II stopnia",COUNTIF(LISTY!$N$5:$N$7,G253),COUNTIF(LISTY!$O$5:$O$10,G253)))=0,"DO POPRAWY: Rok studiów (G) – wybierz ponownie",IF(H253="","DO POPRAWY: Status studenta (H)",IF(H253&lt;&gt;"TAK","DO POPRAWY: Status studenta (H) – brak uprawnień",IF(I253="","DO POPRAWY: Obywatelstwo polskie (I)",IF(I253&lt;&gt;"TAK","DO POPRAWY: Obywatelstwo polskie (I) – brak uprawnień",IF(J253="","DO POPRAWY: Szkolenie (J)",IF(COUNTIF(LISTY!$A$5:$A$7,J253)=0,"DO POPRAWY: Szkolenie (J) – wybierz z listy",IF(K253="","DO POPRAWY: Termin (K)",IF(COUNTIFS(LISTY!$C$5:$C$22,J253,LISTY!$D$5:$D$22,K253)=0,"DO POPRAWY: Termin (K) – wybierz ponownie",IF(COUNTIFS(LISTY!$C$5:$C$22,J253,LISTY!$D$5:$D$22,K253,LISTY!$E$5:$E$22,L253)=0,"DO POPRAWY: Godziny szkolenia (L)",IF(COUNTIFS($D$12:$D$411,D253,$J$12:$J$411,J253)&gt;1,"DO POPRAWY: Szkolenie (J) – drugi termin tej tematyki","OK")))))))))))))))))))))))))))</f>
        <v/>
      </c>
    </row>
    <row r="254" spans="1:14" ht="28.8" customHeight="1">
      <c r="A254" s="19" t="str">
        <f t="shared" si="6"/>
        <v/>
      </c>
      <c r="B254" s="20"/>
      <c r="C254" s="20"/>
      <c r="D254" s="20"/>
      <c r="E254" s="20"/>
      <c r="F254" s="21"/>
      <c r="G254" s="22"/>
      <c r="H254" s="21"/>
      <c r="I254" s="21"/>
      <c r="J254" s="20"/>
      <c r="K254" s="23"/>
      <c r="L254" s="19" t="str">
        <f>IF(OR(J254="",K254=""),"",IF(COUNTIFS(LISTY!$C$5:$C$22,J254,LISTY!$D$5:$D$22,K254)=0,"NIEZGODNY TERMIN",IFERROR(INDEX(LISTY!$E$5:$E$22,MATCH(K254,LISTY!$D$5:$D$22,0)),"NIEZGODNY TERMIN")))</f>
        <v/>
      </c>
      <c r="M254" s="19" t="str">
        <f t="shared" si="7"/>
        <v/>
      </c>
      <c r="N254" s="24" t="str">
        <f>IF(COUNTA(B254:K254)=0,"",IF($C$7="","DO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format",IF(B254="","DO POPRAWY: Imię (B)",IF(C254="","DO POPRAWY: Nazwisko (C)",IF(D254="","DO POPRAWY: E-mail uczelniany (D)",IF(OR(LEN(D254)-LEN(SUBSTITUTE(D254,"@",""))&lt;&gt;1,IFERROR(FIND("@",D254),0)&lt;2,IFERROR(FIND(".",D254,FIND("@",D254)+2),0)=0,ISNUMBER(SEARCH(" ",D254))),"DO POPRAWY: E-mail uczelniany (D) – format",IF(ISERROR(SEARCH(";"&amp;LOWER(TRIM(MID(D254,FIND("@",D254)+1,128)))&amp;";",";"&amp;SUBSTITUTE(LOWER($C$8)," ","")&amp;";")),"DO POPRAWY: E-mail (D) / domeny (C8)",IF(E254="","DO POPRAWY: Kierunek studiów (E)",IF(F254="","DO POPRAWY: Poziom studiów (F)",IF(COUNTIF(LISTY!$H$5:$H$7,F254)=0,"DO POPRAWY: Poziom studiów (F) – wybierz z listy",IF(G254="","DO POPRAWY: Rok studiów (G)",IF(IF(F254="I stopnia",COUNTIF(LISTY!$M$5:$M$8,G254),IF(F254="II stopnia",COUNTIF(LISTY!$N$5:$N$7,G254),COUNTIF(LISTY!$O$5:$O$10,G254)))=0,"DO POPRAWY: Rok studiów (G) – wybierz ponownie",IF(H254="","DO POPRAWY: Status studenta (H)",IF(H254&lt;&gt;"TAK","DO POPRAWY: Status studenta (H) – brak uprawnień",IF(I254="","DO POPRAWY: Obywatelstwo polskie (I)",IF(I254&lt;&gt;"TAK","DO POPRAWY: Obywatelstwo polskie (I) – brak uprawnień",IF(J254="","DO POPRAWY: Szkolenie (J)",IF(COUNTIF(LISTY!$A$5:$A$7,J254)=0,"DO POPRAWY: Szkolenie (J) – wybierz z listy",IF(K254="","DO POPRAWY: Termin (K)",IF(COUNTIFS(LISTY!$C$5:$C$22,J254,LISTY!$D$5:$D$22,K254)=0,"DO POPRAWY: Termin (K) – wybierz ponownie",IF(COUNTIFS(LISTY!$C$5:$C$22,J254,LISTY!$D$5:$D$22,K254,LISTY!$E$5:$E$22,L254)=0,"DO POPRAWY: Godziny szkolenia (L)",IF(COUNTIFS($D$12:$D$411,D254,$J$12:$J$411,J254)&gt;1,"DO POPRAWY: Szkolenie (J) – drugi termin tej tematyki","OK")))))))))))))))))))))))))))</f>
        <v/>
      </c>
    </row>
    <row r="255" spans="1:14" ht="28.8" customHeight="1">
      <c r="A255" s="19" t="str">
        <f t="shared" si="6"/>
        <v/>
      </c>
      <c r="B255" s="20"/>
      <c r="C255" s="20"/>
      <c r="D255" s="20"/>
      <c r="E255" s="20"/>
      <c r="F255" s="21"/>
      <c r="G255" s="22"/>
      <c r="H255" s="21"/>
      <c r="I255" s="21"/>
      <c r="J255" s="20"/>
      <c r="K255" s="23"/>
      <c r="L255" s="19" t="str">
        <f>IF(OR(J255="",K255=""),"",IF(COUNTIFS(LISTY!$C$5:$C$22,J255,LISTY!$D$5:$D$22,K255)=0,"NIEZGODNY TERMIN",IFERROR(INDEX(LISTY!$E$5:$E$22,MATCH(K255,LISTY!$D$5:$D$22,0)),"NIEZGODNY TERMIN")))</f>
        <v/>
      </c>
      <c r="M255" s="19" t="str">
        <f t="shared" si="7"/>
        <v/>
      </c>
      <c r="N255" s="24" t="str">
        <f>IF(COUNTA(B255:K255)=0,"",IF($C$7="","DO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format",IF(B255="","DO POPRAWY: Imię (B)",IF(C255="","DO POPRAWY: Nazwisko (C)",IF(D255="","DO POPRAWY: E-mail uczelniany (D)",IF(OR(LEN(D255)-LEN(SUBSTITUTE(D255,"@",""))&lt;&gt;1,IFERROR(FIND("@",D255),0)&lt;2,IFERROR(FIND(".",D255,FIND("@",D255)+2),0)=0,ISNUMBER(SEARCH(" ",D255))),"DO POPRAWY: E-mail uczelniany (D) – format",IF(ISERROR(SEARCH(";"&amp;LOWER(TRIM(MID(D255,FIND("@",D255)+1,128)))&amp;";",";"&amp;SUBSTITUTE(LOWER($C$8)," ","")&amp;";")),"DO POPRAWY: E-mail (D) / domeny (C8)",IF(E255="","DO POPRAWY: Kierunek studiów (E)",IF(F255="","DO POPRAWY: Poziom studiów (F)",IF(COUNTIF(LISTY!$H$5:$H$7,F255)=0,"DO POPRAWY: Poziom studiów (F) – wybierz z listy",IF(G255="","DO POPRAWY: Rok studiów (G)",IF(IF(F255="I stopnia",COUNTIF(LISTY!$M$5:$M$8,G255),IF(F255="II stopnia",COUNTIF(LISTY!$N$5:$N$7,G255),COUNTIF(LISTY!$O$5:$O$10,G255)))=0,"DO POPRAWY: Rok studiów (G) – wybierz ponownie",IF(H255="","DO POPRAWY: Status studenta (H)",IF(H255&lt;&gt;"TAK","DO POPRAWY: Status studenta (H) – brak uprawnień",IF(I255="","DO POPRAWY: Obywatelstwo polskie (I)",IF(I255&lt;&gt;"TAK","DO POPRAWY: Obywatelstwo polskie (I) – brak uprawnień",IF(J255="","DO POPRAWY: Szkolenie (J)",IF(COUNTIF(LISTY!$A$5:$A$7,J255)=0,"DO POPRAWY: Szkolenie (J) – wybierz z listy",IF(K255="","DO POPRAWY: Termin (K)",IF(COUNTIFS(LISTY!$C$5:$C$22,J255,LISTY!$D$5:$D$22,K255)=0,"DO POPRAWY: Termin (K) – wybierz ponownie",IF(COUNTIFS(LISTY!$C$5:$C$22,J255,LISTY!$D$5:$D$22,K255,LISTY!$E$5:$E$22,L255)=0,"DO POPRAWY: Godziny szkolenia (L)",IF(COUNTIFS($D$12:$D$411,D255,$J$12:$J$411,J255)&gt;1,"DO POPRAWY: Szkolenie (J) – drugi termin tej tematyki","OK")))))))))))))))))))))))))))</f>
        <v/>
      </c>
    </row>
    <row r="256" spans="1:14" ht="28.8" customHeight="1">
      <c r="A256" s="19" t="str">
        <f t="shared" si="6"/>
        <v/>
      </c>
      <c r="B256" s="20"/>
      <c r="C256" s="20"/>
      <c r="D256" s="20"/>
      <c r="E256" s="20"/>
      <c r="F256" s="21"/>
      <c r="G256" s="22"/>
      <c r="H256" s="21"/>
      <c r="I256" s="21"/>
      <c r="J256" s="20"/>
      <c r="K256" s="23"/>
      <c r="L256" s="19" t="str">
        <f>IF(OR(J256="",K256=""),"",IF(COUNTIFS(LISTY!$C$5:$C$22,J256,LISTY!$D$5:$D$22,K256)=0,"NIEZGODNY TERMIN",IFERROR(INDEX(LISTY!$E$5:$E$22,MATCH(K256,LISTY!$D$5:$D$22,0)),"NIEZGODNY TERMIN")))</f>
        <v/>
      </c>
      <c r="M256" s="19" t="str">
        <f t="shared" si="7"/>
        <v/>
      </c>
      <c r="N256" s="24" t="str">
        <f>IF(COUNTA(B256:K256)=0,"",IF($C$7="","DO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format",IF(B256="","DO POPRAWY: Imię (B)",IF(C256="","DO POPRAWY: Nazwisko (C)",IF(D256="","DO POPRAWY: E-mail uczelniany (D)",IF(OR(LEN(D256)-LEN(SUBSTITUTE(D256,"@",""))&lt;&gt;1,IFERROR(FIND("@",D256),0)&lt;2,IFERROR(FIND(".",D256,FIND("@",D256)+2),0)=0,ISNUMBER(SEARCH(" ",D256))),"DO POPRAWY: E-mail uczelniany (D) – format",IF(ISERROR(SEARCH(";"&amp;LOWER(TRIM(MID(D256,FIND("@",D256)+1,128)))&amp;";",";"&amp;SUBSTITUTE(LOWER($C$8)," ","")&amp;";")),"DO POPRAWY: E-mail (D) / domeny (C8)",IF(E256="","DO POPRAWY: Kierunek studiów (E)",IF(F256="","DO POPRAWY: Poziom studiów (F)",IF(COUNTIF(LISTY!$H$5:$H$7,F256)=0,"DO POPRAWY: Poziom studiów (F) – wybierz z listy",IF(G256="","DO POPRAWY: Rok studiów (G)",IF(IF(F256="I stopnia",COUNTIF(LISTY!$M$5:$M$8,G256),IF(F256="II stopnia",COUNTIF(LISTY!$N$5:$N$7,G256),COUNTIF(LISTY!$O$5:$O$10,G256)))=0,"DO POPRAWY: Rok studiów (G) – wybierz ponownie",IF(H256="","DO POPRAWY: Status studenta (H)",IF(H256&lt;&gt;"TAK","DO POPRAWY: Status studenta (H) – brak uprawnień",IF(I256="","DO POPRAWY: Obywatelstwo polskie (I)",IF(I256&lt;&gt;"TAK","DO POPRAWY: Obywatelstwo polskie (I) – brak uprawnień",IF(J256="","DO POPRAWY: Szkolenie (J)",IF(COUNTIF(LISTY!$A$5:$A$7,J256)=0,"DO POPRAWY: Szkolenie (J) – wybierz z listy",IF(K256="","DO POPRAWY: Termin (K)",IF(COUNTIFS(LISTY!$C$5:$C$22,J256,LISTY!$D$5:$D$22,K256)=0,"DO POPRAWY: Termin (K) – wybierz ponownie",IF(COUNTIFS(LISTY!$C$5:$C$22,J256,LISTY!$D$5:$D$22,K256,LISTY!$E$5:$E$22,L256)=0,"DO POPRAWY: Godziny szkolenia (L)",IF(COUNTIFS($D$12:$D$411,D256,$J$12:$J$411,J256)&gt;1,"DO POPRAWY: Szkolenie (J) – drugi termin tej tematyki","OK")))))))))))))))))))))))))))</f>
        <v/>
      </c>
    </row>
    <row r="257" spans="1:14" ht="28.8" customHeight="1">
      <c r="A257" s="19" t="str">
        <f t="shared" si="6"/>
        <v/>
      </c>
      <c r="B257" s="20"/>
      <c r="C257" s="20"/>
      <c r="D257" s="20"/>
      <c r="E257" s="20"/>
      <c r="F257" s="21"/>
      <c r="G257" s="22"/>
      <c r="H257" s="21"/>
      <c r="I257" s="21"/>
      <c r="J257" s="20"/>
      <c r="K257" s="23"/>
      <c r="L257" s="19" t="str">
        <f>IF(OR(J257="",K257=""),"",IF(COUNTIFS(LISTY!$C$5:$C$22,J257,LISTY!$D$5:$D$22,K257)=0,"NIEZGODNY TERMIN",IFERROR(INDEX(LISTY!$E$5:$E$22,MATCH(K257,LISTY!$D$5:$D$22,0)),"NIEZGODNY TERMIN")))</f>
        <v/>
      </c>
      <c r="M257" s="19" t="str">
        <f t="shared" si="7"/>
        <v/>
      </c>
      <c r="N257" s="24" t="str">
        <f>IF(COUNTA(B257:K257)=0,"",IF($C$7="","DO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format",IF(B257="","DO POPRAWY: Imię (B)",IF(C257="","DO POPRAWY: Nazwisko (C)",IF(D257="","DO POPRAWY: E-mail uczelniany (D)",IF(OR(LEN(D257)-LEN(SUBSTITUTE(D257,"@",""))&lt;&gt;1,IFERROR(FIND("@",D257),0)&lt;2,IFERROR(FIND(".",D257,FIND("@",D257)+2),0)=0,ISNUMBER(SEARCH(" ",D257))),"DO POPRAWY: E-mail uczelniany (D) – format",IF(ISERROR(SEARCH(";"&amp;LOWER(TRIM(MID(D257,FIND("@",D257)+1,128)))&amp;";",";"&amp;SUBSTITUTE(LOWER($C$8)," ","")&amp;";")),"DO POPRAWY: E-mail (D) / domeny (C8)",IF(E257="","DO POPRAWY: Kierunek studiów (E)",IF(F257="","DO POPRAWY: Poziom studiów (F)",IF(COUNTIF(LISTY!$H$5:$H$7,F257)=0,"DO POPRAWY: Poziom studiów (F) – wybierz z listy",IF(G257="","DO POPRAWY: Rok studiów (G)",IF(IF(F257="I stopnia",COUNTIF(LISTY!$M$5:$M$8,G257),IF(F257="II stopnia",COUNTIF(LISTY!$N$5:$N$7,G257),COUNTIF(LISTY!$O$5:$O$10,G257)))=0,"DO POPRAWY: Rok studiów (G) – wybierz ponownie",IF(H257="","DO POPRAWY: Status studenta (H)",IF(H257&lt;&gt;"TAK","DO POPRAWY: Status studenta (H) – brak uprawnień",IF(I257="","DO POPRAWY: Obywatelstwo polskie (I)",IF(I257&lt;&gt;"TAK","DO POPRAWY: Obywatelstwo polskie (I) – brak uprawnień",IF(J257="","DO POPRAWY: Szkolenie (J)",IF(COUNTIF(LISTY!$A$5:$A$7,J257)=0,"DO POPRAWY: Szkolenie (J) – wybierz z listy",IF(K257="","DO POPRAWY: Termin (K)",IF(COUNTIFS(LISTY!$C$5:$C$22,J257,LISTY!$D$5:$D$22,K257)=0,"DO POPRAWY: Termin (K) – wybierz ponownie",IF(COUNTIFS(LISTY!$C$5:$C$22,J257,LISTY!$D$5:$D$22,K257,LISTY!$E$5:$E$22,L257)=0,"DO POPRAWY: Godziny szkolenia (L)",IF(COUNTIFS($D$12:$D$411,D257,$J$12:$J$411,J257)&gt;1,"DO POPRAWY: Szkolenie (J) – drugi termin tej tematyki","OK")))))))))))))))))))))))))))</f>
        <v/>
      </c>
    </row>
    <row r="258" spans="1:14" ht="28.8" customHeight="1">
      <c r="A258" s="19" t="str">
        <f t="shared" si="6"/>
        <v/>
      </c>
      <c r="B258" s="20"/>
      <c r="C258" s="20"/>
      <c r="D258" s="20"/>
      <c r="E258" s="20"/>
      <c r="F258" s="21"/>
      <c r="G258" s="22"/>
      <c r="H258" s="21"/>
      <c r="I258" s="21"/>
      <c r="J258" s="20"/>
      <c r="K258" s="23"/>
      <c r="L258" s="19" t="str">
        <f>IF(OR(J258="",K258=""),"",IF(COUNTIFS(LISTY!$C$5:$C$22,J258,LISTY!$D$5:$D$22,K258)=0,"NIEZGODNY TERMIN",IFERROR(INDEX(LISTY!$E$5:$E$22,MATCH(K258,LISTY!$D$5:$D$22,0)),"NIEZGODNY TERMIN")))</f>
        <v/>
      </c>
      <c r="M258" s="19" t="str">
        <f t="shared" si="7"/>
        <v/>
      </c>
      <c r="N258" s="24" t="str">
        <f>IF(COUNTA(B258:K258)=0,"",IF($C$7="","DO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format",IF(B258="","DO POPRAWY: Imię (B)",IF(C258="","DO POPRAWY: Nazwisko (C)",IF(D258="","DO POPRAWY: E-mail uczelniany (D)",IF(OR(LEN(D258)-LEN(SUBSTITUTE(D258,"@",""))&lt;&gt;1,IFERROR(FIND("@",D258),0)&lt;2,IFERROR(FIND(".",D258,FIND("@",D258)+2),0)=0,ISNUMBER(SEARCH(" ",D258))),"DO POPRAWY: E-mail uczelniany (D) – format",IF(ISERROR(SEARCH(";"&amp;LOWER(TRIM(MID(D258,FIND("@",D258)+1,128)))&amp;";",";"&amp;SUBSTITUTE(LOWER($C$8)," ","")&amp;";")),"DO POPRAWY: E-mail (D) / domeny (C8)",IF(E258="","DO POPRAWY: Kierunek studiów (E)",IF(F258="","DO POPRAWY: Poziom studiów (F)",IF(COUNTIF(LISTY!$H$5:$H$7,F258)=0,"DO POPRAWY: Poziom studiów (F) – wybierz z listy",IF(G258="","DO POPRAWY: Rok studiów (G)",IF(IF(F258="I stopnia",COUNTIF(LISTY!$M$5:$M$8,G258),IF(F258="II stopnia",COUNTIF(LISTY!$N$5:$N$7,G258),COUNTIF(LISTY!$O$5:$O$10,G258)))=0,"DO POPRAWY: Rok studiów (G) – wybierz ponownie",IF(H258="","DO POPRAWY: Status studenta (H)",IF(H258&lt;&gt;"TAK","DO POPRAWY: Status studenta (H) – brak uprawnień",IF(I258="","DO POPRAWY: Obywatelstwo polskie (I)",IF(I258&lt;&gt;"TAK","DO POPRAWY: Obywatelstwo polskie (I) – brak uprawnień",IF(J258="","DO POPRAWY: Szkolenie (J)",IF(COUNTIF(LISTY!$A$5:$A$7,J258)=0,"DO POPRAWY: Szkolenie (J) – wybierz z listy",IF(K258="","DO POPRAWY: Termin (K)",IF(COUNTIFS(LISTY!$C$5:$C$22,J258,LISTY!$D$5:$D$22,K258)=0,"DO POPRAWY: Termin (K) – wybierz ponownie",IF(COUNTIFS(LISTY!$C$5:$C$22,J258,LISTY!$D$5:$D$22,K258,LISTY!$E$5:$E$22,L258)=0,"DO POPRAWY: Godziny szkolenia (L)",IF(COUNTIFS($D$12:$D$411,D258,$J$12:$J$411,J258)&gt;1,"DO POPRAWY: Szkolenie (J) – drugi termin tej tematyki","OK")))))))))))))))))))))))))))</f>
        <v/>
      </c>
    </row>
    <row r="259" spans="1:14" ht="28.8" customHeight="1">
      <c r="A259" s="19" t="str">
        <f t="shared" si="6"/>
        <v/>
      </c>
      <c r="B259" s="20"/>
      <c r="C259" s="20"/>
      <c r="D259" s="20"/>
      <c r="E259" s="20"/>
      <c r="F259" s="21"/>
      <c r="G259" s="22"/>
      <c r="H259" s="21"/>
      <c r="I259" s="21"/>
      <c r="J259" s="20"/>
      <c r="K259" s="23"/>
      <c r="L259" s="19" t="str">
        <f>IF(OR(J259="",K259=""),"",IF(COUNTIFS(LISTY!$C$5:$C$22,J259,LISTY!$D$5:$D$22,K259)=0,"NIEZGODNY TERMIN",IFERROR(INDEX(LISTY!$E$5:$E$22,MATCH(K259,LISTY!$D$5:$D$22,0)),"NIEZGODNY TERMIN")))</f>
        <v/>
      </c>
      <c r="M259" s="19" t="str">
        <f t="shared" si="7"/>
        <v/>
      </c>
      <c r="N259" s="24" t="str">
        <f>IF(COUNTA(B259:K259)=0,"",IF($C$7="","DO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format",IF(B259="","DO POPRAWY: Imię (B)",IF(C259="","DO POPRAWY: Nazwisko (C)",IF(D259="","DO POPRAWY: E-mail uczelniany (D)",IF(OR(LEN(D259)-LEN(SUBSTITUTE(D259,"@",""))&lt;&gt;1,IFERROR(FIND("@",D259),0)&lt;2,IFERROR(FIND(".",D259,FIND("@",D259)+2),0)=0,ISNUMBER(SEARCH(" ",D259))),"DO POPRAWY: E-mail uczelniany (D) – format",IF(ISERROR(SEARCH(";"&amp;LOWER(TRIM(MID(D259,FIND("@",D259)+1,128)))&amp;";",";"&amp;SUBSTITUTE(LOWER($C$8)," ","")&amp;";")),"DO POPRAWY: E-mail (D) / domeny (C8)",IF(E259="","DO POPRAWY: Kierunek studiów (E)",IF(F259="","DO POPRAWY: Poziom studiów (F)",IF(COUNTIF(LISTY!$H$5:$H$7,F259)=0,"DO POPRAWY: Poziom studiów (F) – wybierz z listy",IF(G259="","DO POPRAWY: Rok studiów (G)",IF(IF(F259="I stopnia",COUNTIF(LISTY!$M$5:$M$8,G259),IF(F259="II stopnia",COUNTIF(LISTY!$N$5:$N$7,G259),COUNTIF(LISTY!$O$5:$O$10,G259)))=0,"DO POPRAWY: Rok studiów (G) – wybierz ponownie",IF(H259="","DO POPRAWY: Status studenta (H)",IF(H259&lt;&gt;"TAK","DO POPRAWY: Status studenta (H) – brak uprawnień",IF(I259="","DO POPRAWY: Obywatelstwo polskie (I)",IF(I259&lt;&gt;"TAK","DO POPRAWY: Obywatelstwo polskie (I) – brak uprawnień",IF(J259="","DO POPRAWY: Szkolenie (J)",IF(COUNTIF(LISTY!$A$5:$A$7,J259)=0,"DO POPRAWY: Szkolenie (J) – wybierz z listy",IF(K259="","DO POPRAWY: Termin (K)",IF(COUNTIFS(LISTY!$C$5:$C$22,J259,LISTY!$D$5:$D$22,K259)=0,"DO POPRAWY: Termin (K) – wybierz ponownie",IF(COUNTIFS(LISTY!$C$5:$C$22,J259,LISTY!$D$5:$D$22,K259,LISTY!$E$5:$E$22,L259)=0,"DO POPRAWY: Godziny szkolenia (L)",IF(COUNTIFS($D$12:$D$411,D259,$J$12:$J$411,J259)&gt;1,"DO POPRAWY: Szkolenie (J) – drugi termin tej tematyki","OK")))))))))))))))))))))))))))</f>
        <v/>
      </c>
    </row>
    <row r="260" spans="1:14" ht="28.8" customHeight="1">
      <c r="A260" s="19" t="str">
        <f t="shared" si="6"/>
        <v/>
      </c>
      <c r="B260" s="20"/>
      <c r="C260" s="20"/>
      <c r="D260" s="20"/>
      <c r="E260" s="20"/>
      <c r="F260" s="21"/>
      <c r="G260" s="22"/>
      <c r="H260" s="21"/>
      <c r="I260" s="21"/>
      <c r="J260" s="20"/>
      <c r="K260" s="23"/>
      <c r="L260" s="19" t="str">
        <f>IF(OR(J260="",K260=""),"",IF(COUNTIFS(LISTY!$C$5:$C$22,J260,LISTY!$D$5:$D$22,K260)=0,"NIEZGODNY TERMIN",IFERROR(INDEX(LISTY!$E$5:$E$22,MATCH(K260,LISTY!$D$5:$D$22,0)),"NIEZGODNY TERMIN")))</f>
        <v/>
      </c>
      <c r="M260" s="19" t="str">
        <f t="shared" si="7"/>
        <v/>
      </c>
      <c r="N260" s="24" t="str">
        <f>IF(COUNTA(B260:K260)=0,"",IF($C$7="","DO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format",IF(B260="","DO POPRAWY: Imię (B)",IF(C260="","DO POPRAWY: Nazwisko (C)",IF(D260="","DO POPRAWY: E-mail uczelniany (D)",IF(OR(LEN(D260)-LEN(SUBSTITUTE(D260,"@",""))&lt;&gt;1,IFERROR(FIND("@",D260),0)&lt;2,IFERROR(FIND(".",D260,FIND("@",D260)+2),0)=0,ISNUMBER(SEARCH(" ",D260))),"DO POPRAWY: E-mail uczelniany (D) – format",IF(ISERROR(SEARCH(";"&amp;LOWER(TRIM(MID(D260,FIND("@",D260)+1,128)))&amp;";",";"&amp;SUBSTITUTE(LOWER($C$8)," ","")&amp;";")),"DO POPRAWY: E-mail (D) / domeny (C8)",IF(E260="","DO POPRAWY: Kierunek studiów (E)",IF(F260="","DO POPRAWY: Poziom studiów (F)",IF(COUNTIF(LISTY!$H$5:$H$7,F260)=0,"DO POPRAWY: Poziom studiów (F) – wybierz z listy",IF(G260="","DO POPRAWY: Rok studiów (G)",IF(IF(F260="I stopnia",COUNTIF(LISTY!$M$5:$M$8,G260),IF(F260="II stopnia",COUNTIF(LISTY!$N$5:$N$7,G260),COUNTIF(LISTY!$O$5:$O$10,G260)))=0,"DO POPRAWY: Rok studiów (G) – wybierz ponownie",IF(H260="","DO POPRAWY: Status studenta (H)",IF(H260&lt;&gt;"TAK","DO POPRAWY: Status studenta (H) – brak uprawnień",IF(I260="","DO POPRAWY: Obywatelstwo polskie (I)",IF(I260&lt;&gt;"TAK","DO POPRAWY: Obywatelstwo polskie (I) – brak uprawnień",IF(J260="","DO POPRAWY: Szkolenie (J)",IF(COUNTIF(LISTY!$A$5:$A$7,J260)=0,"DO POPRAWY: Szkolenie (J) – wybierz z listy",IF(K260="","DO POPRAWY: Termin (K)",IF(COUNTIFS(LISTY!$C$5:$C$22,J260,LISTY!$D$5:$D$22,K260)=0,"DO POPRAWY: Termin (K) – wybierz ponownie",IF(COUNTIFS(LISTY!$C$5:$C$22,J260,LISTY!$D$5:$D$22,K260,LISTY!$E$5:$E$22,L260)=0,"DO POPRAWY: Godziny szkolenia (L)",IF(COUNTIFS($D$12:$D$411,D260,$J$12:$J$411,J260)&gt;1,"DO POPRAWY: Szkolenie (J) – drugi termin tej tematyki","OK")))))))))))))))))))))))))))</f>
        <v/>
      </c>
    </row>
    <row r="261" spans="1:14" ht="28.8" customHeight="1">
      <c r="A261" s="19" t="str">
        <f t="shared" si="6"/>
        <v/>
      </c>
      <c r="B261" s="20"/>
      <c r="C261" s="20"/>
      <c r="D261" s="20"/>
      <c r="E261" s="20"/>
      <c r="F261" s="21"/>
      <c r="G261" s="22"/>
      <c r="H261" s="21"/>
      <c r="I261" s="21"/>
      <c r="J261" s="20"/>
      <c r="K261" s="23"/>
      <c r="L261" s="19" t="str">
        <f>IF(OR(J261="",K261=""),"",IF(COUNTIFS(LISTY!$C$5:$C$22,J261,LISTY!$D$5:$D$22,K261)=0,"NIEZGODNY TERMIN",IFERROR(INDEX(LISTY!$E$5:$E$22,MATCH(K261,LISTY!$D$5:$D$22,0)),"NIEZGODNY TERMIN")))</f>
        <v/>
      </c>
      <c r="M261" s="19" t="str">
        <f t="shared" si="7"/>
        <v/>
      </c>
      <c r="N261" s="24" t="str">
        <f>IF(COUNTA(B261:K261)=0,"",IF($C$7="","DO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format",IF(B261="","DO POPRAWY: Imię (B)",IF(C261="","DO POPRAWY: Nazwisko (C)",IF(D261="","DO POPRAWY: E-mail uczelniany (D)",IF(OR(LEN(D261)-LEN(SUBSTITUTE(D261,"@",""))&lt;&gt;1,IFERROR(FIND("@",D261),0)&lt;2,IFERROR(FIND(".",D261,FIND("@",D261)+2),0)=0,ISNUMBER(SEARCH(" ",D261))),"DO POPRAWY: E-mail uczelniany (D) – format",IF(ISERROR(SEARCH(";"&amp;LOWER(TRIM(MID(D261,FIND("@",D261)+1,128)))&amp;";",";"&amp;SUBSTITUTE(LOWER($C$8)," ","")&amp;";")),"DO POPRAWY: E-mail (D) / domeny (C8)",IF(E261="","DO POPRAWY: Kierunek studiów (E)",IF(F261="","DO POPRAWY: Poziom studiów (F)",IF(COUNTIF(LISTY!$H$5:$H$7,F261)=0,"DO POPRAWY: Poziom studiów (F) – wybierz z listy",IF(G261="","DO POPRAWY: Rok studiów (G)",IF(IF(F261="I stopnia",COUNTIF(LISTY!$M$5:$M$8,G261),IF(F261="II stopnia",COUNTIF(LISTY!$N$5:$N$7,G261),COUNTIF(LISTY!$O$5:$O$10,G261)))=0,"DO POPRAWY: Rok studiów (G) – wybierz ponownie",IF(H261="","DO POPRAWY: Status studenta (H)",IF(H261&lt;&gt;"TAK","DO POPRAWY: Status studenta (H) – brak uprawnień",IF(I261="","DO POPRAWY: Obywatelstwo polskie (I)",IF(I261&lt;&gt;"TAK","DO POPRAWY: Obywatelstwo polskie (I) – brak uprawnień",IF(J261="","DO POPRAWY: Szkolenie (J)",IF(COUNTIF(LISTY!$A$5:$A$7,J261)=0,"DO POPRAWY: Szkolenie (J) – wybierz z listy",IF(K261="","DO POPRAWY: Termin (K)",IF(COUNTIFS(LISTY!$C$5:$C$22,J261,LISTY!$D$5:$D$22,K261)=0,"DO POPRAWY: Termin (K) – wybierz ponownie",IF(COUNTIFS(LISTY!$C$5:$C$22,J261,LISTY!$D$5:$D$22,K261,LISTY!$E$5:$E$22,L261)=0,"DO POPRAWY: Godziny szkolenia (L)",IF(COUNTIFS($D$12:$D$411,D261,$J$12:$J$411,J261)&gt;1,"DO POPRAWY: Szkolenie (J) – drugi termin tej tematyki","OK")))))))))))))))))))))))))))</f>
        <v/>
      </c>
    </row>
    <row r="262" spans="1:14" ht="28.8" customHeight="1">
      <c r="A262" s="19" t="str">
        <f t="shared" si="6"/>
        <v/>
      </c>
      <c r="B262" s="20"/>
      <c r="C262" s="20"/>
      <c r="D262" s="20"/>
      <c r="E262" s="20"/>
      <c r="F262" s="21"/>
      <c r="G262" s="22"/>
      <c r="H262" s="21"/>
      <c r="I262" s="21"/>
      <c r="J262" s="20"/>
      <c r="K262" s="23"/>
      <c r="L262" s="19" t="str">
        <f>IF(OR(J262="",K262=""),"",IF(COUNTIFS(LISTY!$C$5:$C$22,J262,LISTY!$D$5:$D$22,K262)=0,"NIEZGODNY TERMIN",IFERROR(INDEX(LISTY!$E$5:$E$22,MATCH(K262,LISTY!$D$5:$D$22,0)),"NIEZGODNY TERMIN")))</f>
        <v/>
      </c>
      <c r="M262" s="19" t="str">
        <f t="shared" si="7"/>
        <v/>
      </c>
      <c r="N262" s="24" t="str">
        <f>IF(COUNTA(B262:K262)=0,"",IF($C$7="","DO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format",IF(B262="","DO POPRAWY: Imię (B)",IF(C262="","DO POPRAWY: Nazwisko (C)",IF(D262="","DO POPRAWY: E-mail uczelniany (D)",IF(OR(LEN(D262)-LEN(SUBSTITUTE(D262,"@",""))&lt;&gt;1,IFERROR(FIND("@",D262),0)&lt;2,IFERROR(FIND(".",D262,FIND("@",D262)+2),0)=0,ISNUMBER(SEARCH(" ",D262))),"DO POPRAWY: E-mail uczelniany (D) – format",IF(ISERROR(SEARCH(";"&amp;LOWER(TRIM(MID(D262,FIND("@",D262)+1,128)))&amp;";",";"&amp;SUBSTITUTE(LOWER($C$8)," ","")&amp;";")),"DO POPRAWY: E-mail (D) / domeny (C8)",IF(E262="","DO POPRAWY: Kierunek studiów (E)",IF(F262="","DO POPRAWY: Poziom studiów (F)",IF(COUNTIF(LISTY!$H$5:$H$7,F262)=0,"DO POPRAWY: Poziom studiów (F) – wybierz z listy",IF(G262="","DO POPRAWY: Rok studiów (G)",IF(IF(F262="I stopnia",COUNTIF(LISTY!$M$5:$M$8,G262),IF(F262="II stopnia",COUNTIF(LISTY!$N$5:$N$7,G262),COUNTIF(LISTY!$O$5:$O$10,G262)))=0,"DO POPRAWY: Rok studiów (G) – wybierz ponownie",IF(H262="","DO POPRAWY: Status studenta (H)",IF(H262&lt;&gt;"TAK","DO POPRAWY: Status studenta (H) – brak uprawnień",IF(I262="","DO POPRAWY: Obywatelstwo polskie (I)",IF(I262&lt;&gt;"TAK","DO POPRAWY: Obywatelstwo polskie (I) – brak uprawnień",IF(J262="","DO POPRAWY: Szkolenie (J)",IF(COUNTIF(LISTY!$A$5:$A$7,J262)=0,"DO POPRAWY: Szkolenie (J) – wybierz z listy",IF(K262="","DO POPRAWY: Termin (K)",IF(COUNTIFS(LISTY!$C$5:$C$22,J262,LISTY!$D$5:$D$22,K262)=0,"DO POPRAWY: Termin (K) – wybierz ponownie",IF(COUNTIFS(LISTY!$C$5:$C$22,J262,LISTY!$D$5:$D$22,K262,LISTY!$E$5:$E$22,L262)=0,"DO POPRAWY: Godziny szkolenia (L)",IF(COUNTIFS($D$12:$D$411,D262,$J$12:$J$411,J262)&gt;1,"DO POPRAWY: Szkolenie (J) – drugi termin tej tematyki","OK")))))))))))))))))))))))))))</f>
        <v/>
      </c>
    </row>
    <row r="263" spans="1:14" ht="28.8" customHeight="1">
      <c r="A263" s="19" t="str">
        <f t="shared" si="6"/>
        <v/>
      </c>
      <c r="B263" s="20"/>
      <c r="C263" s="20"/>
      <c r="D263" s="20"/>
      <c r="E263" s="20"/>
      <c r="F263" s="21"/>
      <c r="G263" s="22"/>
      <c r="H263" s="21"/>
      <c r="I263" s="21"/>
      <c r="J263" s="20"/>
      <c r="K263" s="23"/>
      <c r="L263" s="19" t="str">
        <f>IF(OR(J263="",K263=""),"",IF(COUNTIFS(LISTY!$C$5:$C$22,J263,LISTY!$D$5:$D$22,K263)=0,"NIEZGODNY TERMIN",IFERROR(INDEX(LISTY!$E$5:$E$22,MATCH(K263,LISTY!$D$5:$D$22,0)),"NIEZGODNY TERMIN")))</f>
        <v/>
      </c>
      <c r="M263" s="19" t="str">
        <f t="shared" si="7"/>
        <v/>
      </c>
      <c r="N263" s="24" t="str">
        <f>IF(COUNTA(B263:K263)=0,"",IF($C$7="","DO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format",IF(B263="","DO POPRAWY: Imię (B)",IF(C263="","DO POPRAWY: Nazwisko (C)",IF(D263="","DO POPRAWY: E-mail uczelniany (D)",IF(OR(LEN(D263)-LEN(SUBSTITUTE(D263,"@",""))&lt;&gt;1,IFERROR(FIND("@",D263),0)&lt;2,IFERROR(FIND(".",D263,FIND("@",D263)+2),0)=0,ISNUMBER(SEARCH(" ",D263))),"DO POPRAWY: E-mail uczelniany (D) – format",IF(ISERROR(SEARCH(";"&amp;LOWER(TRIM(MID(D263,FIND("@",D263)+1,128)))&amp;";",";"&amp;SUBSTITUTE(LOWER($C$8)," ","")&amp;";")),"DO POPRAWY: E-mail (D) / domeny (C8)",IF(E263="","DO POPRAWY: Kierunek studiów (E)",IF(F263="","DO POPRAWY: Poziom studiów (F)",IF(COUNTIF(LISTY!$H$5:$H$7,F263)=0,"DO POPRAWY: Poziom studiów (F) – wybierz z listy",IF(G263="","DO POPRAWY: Rok studiów (G)",IF(IF(F263="I stopnia",COUNTIF(LISTY!$M$5:$M$8,G263),IF(F263="II stopnia",COUNTIF(LISTY!$N$5:$N$7,G263),COUNTIF(LISTY!$O$5:$O$10,G263)))=0,"DO POPRAWY: Rok studiów (G) – wybierz ponownie",IF(H263="","DO POPRAWY: Status studenta (H)",IF(H263&lt;&gt;"TAK","DO POPRAWY: Status studenta (H) – brak uprawnień",IF(I263="","DO POPRAWY: Obywatelstwo polskie (I)",IF(I263&lt;&gt;"TAK","DO POPRAWY: Obywatelstwo polskie (I) – brak uprawnień",IF(J263="","DO POPRAWY: Szkolenie (J)",IF(COUNTIF(LISTY!$A$5:$A$7,J263)=0,"DO POPRAWY: Szkolenie (J) – wybierz z listy",IF(K263="","DO POPRAWY: Termin (K)",IF(COUNTIFS(LISTY!$C$5:$C$22,J263,LISTY!$D$5:$D$22,K263)=0,"DO POPRAWY: Termin (K) – wybierz ponownie",IF(COUNTIFS(LISTY!$C$5:$C$22,J263,LISTY!$D$5:$D$22,K263,LISTY!$E$5:$E$22,L263)=0,"DO POPRAWY: Godziny szkolenia (L)",IF(COUNTIFS($D$12:$D$411,D263,$J$12:$J$411,J263)&gt;1,"DO POPRAWY: Szkolenie (J) – drugi termin tej tematyki","OK")))))))))))))))))))))))))))</f>
        <v/>
      </c>
    </row>
    <row r="264" spans="1:14" ht="28.8" customHeight="1">
      <c r="A264" s="19" t="str">
        <f t="shared" si="6"/>
        <v/>
      </c>
      <c r="B264" s="20"/>
      <c r="C264" s="20"/>
      <c r="D264" s="20"/>
      <c r="E264" s="20"/>
      <c r="F264" s="21"/>
      <c r="G264" s="22"/>
      <c r="H264" s="21"/>
      <c r="I264" s="21"/>
      <c r="J264" s="20"/>
      <c r="K264" s="23"/>
      <c r="L264" s="19" t="str">
        <f>IF(OR(J264="",K264=""),"",IF(COUNTIFS(LISTY!$C$5:$C$22,J264,LISTY!$D$5:$D$22,K264)=0,"NIEZGODNY TERMIN",IFERROR(INDEX(LISTY!$E$5:$E$22,MATCH(K264,LISTY!$D$5:$D$22,0)),"NIEZGODNY TERMIN")))</f>
        <v/>
      </c>
      <c r="M264" s="19" t="str">
        <f t="shared" si="7"/>
        <v/>
      </c>
      <c r="N264" s="24" t="str">
        <f>IF(COUNTA(B264:K264)=0,"",IF($C$7="","DO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format",IF(B264="","DO POPRAWY: Imię (B)",IF(C264="","DO POPRAWY: Nazwisko (C)",IF(D264="","DO POPRAWY: E-mail uczelniany (D)",IF(OR(LEN(D264)-LEN(SUBSTITUTE(D264,"@",""))&lt;&gt;1,IFERROR(FIND("@",D264),0)&lt;2,IFERROR(FIND(".",D264,FIND("@",D264)+2),0)=0,ISNUMBER(SEARCH(" ",D264))),"DO POPRAWY: E-mail uczelniany (D) – format",IF(ISERROR(SEARCH(";"&amp;LOWER(TRIM(MID(D264,FIND("@",D264)+1,128)))&amp;";",";"&amp;SUBSTITUTE(LOWER($C$8)," ","")&amp;";")),"DO POPRAWY: E-mail (D) / domeny (C8)",IF(E264="","DO POPRAWY: Kierunek studiów (E)",IF(F264="","DO POPRAWY: Poziom studiów (F)",IF(COUNTIF(LISTY!$H$5:$H$7,F264)=0,"DO POPRAWY: Poziom studiów (F) – wybierz z listy",IF(G264="","DO POPRAWY: Rok studiów (G)",IF(IF(F264="I stopnia",COUNTIF(LISTY!$M$5:$M$8,G264),IF(F264="II stopnia",COUNTIF(LISTY!$N$5:$N$7,G264),COUNTIF(LISTY!$O$5:$O$10,G264)))=0,"DO POPRAWY: Rok studiów (G) – wybierz ponownie",IF(H264="","DO POPRAWY: Status studenta (H)",IF(H264&lt;&gt;"TAK","DO POPRAWY: Status studenta (H) – brak uprawnień",IF(I264="","DO POPRAWY: Obywatelstwo polskie (I)",IF(I264&lt;&gt;"TAK","DO POPRAWY: Obywatelstwo polskie (I) – brak uprawnień",IF(J264="","DO POPRAWY: Szkolenie (J)",IF(COUNTIF(LISTY!$A$5:$A$7,J264)=0,"DO POPRAWY: Szkolenie (J) – wybierz z listy",IF(K264="","DO POPRAWY: Termin (K)",IF(COUNTIFS(LISTY!$C$5:$C$22,J264,LISTY!$D$5:$D$22,K264)=0,"DO POPRAWY: Termin (K) – wybierz ponownie",IF(COUNTIFS(LISTY!$C$5:$C$22,J264,LISTY!$D$5:$D$22,K264,LISTY!$E$5:$E$22,L264)=0,"DO POPRAWY: Godziny szkolenia (L)",IF(COUNTIFS($D$12:$D$411,D264,$J$12:$J$411,J264)&gt;1,"DO POPRAWY: Szkolenie (J) – drugi termin tej tematyki","OK")))))))))))))))))))))))))))</f>
        <v/>
      </c>
    </row>
    <row r="265" spans="1:14" ht="28.8" customHeight="1">
      <c r="A265" s="19" t="str">
        <f t="shared" si="6"/>
        <v/>
      </c>
      <c r="B265" s="20"/>
      <c r="C265" s="20"/>
      <c r="D265" s="20"/>
      <c r="E265" s="20"/>
      <c r="F265" s="21"/>
      <c r="G265" s="22"/>
      <c r="H265" s="21"/>
      <c r="I265" s="21"/>
      <c r="J265" s="20"/>
      <c r="K265" s="23"/>
      <c r="L265" s="19" t="str">
        <f>IF(OR(J265="",K265=""),"",IF(COUNTIFS(LISTY!$C$5:$C$22,J265,LISTY!$D$5:$D$22,K265)=0,"NIEZGODNY TERMIN",IFERROR(INDEX(LISTY!$E$5:$E$22,MATCH(K265,LISTY!$D$5:$D$22,0)),"NIEZGODNY TERMIN")))</f>
        <v/>
      </c>
      <c r="M265" s="19" t="str">
        <f t="shared" si="7"/>
        <v/>
      </c>
      <c r="N265" s="24" t="str">
        <f>IF(COUNTA(B265:K265)=0,"",IF($C$7="","DO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format",IF(B265="","DO POPRAWY: Imię (B)",IF(C265="","DO POPRAWY: Nazwisko (C)",IF(D265="","DO POPRAWY: E-mail uczelniany (D)",IF(OR(LEN(D265)-LEN(SUBSTITUTE(D265,"@",""))&lt;&gt;1,IFERROR(FIND("@",D265),0)&lt;2,IFERROR(FIND(".",D265,FIND("@",D265)+2),0)=0,ISNUMBER(SEARCH(" ",D265))),"DO POPRAWY: E-mail uczelniany (D) – format",IF(ISERROR(SEARCH(";"&amp;LOWER(TRIM(MID(D265,FIND("@",D265)+1,128)))&amp;";",";"&amp;SUBSTITUTE(LOWER($C$8)," ","")&amp;";")),"DO POPRAWY: E-mail (D) / domeny (C8)",IF(E265="","DO POPRAWY: Kierunek studiów (E)",IF(F265="","DO POPRAWY: Poziom studiów (F)",IF(COUNTIF(LISTY!$H$5:$H$7,F265)=0,"DO POPRAWY: Poziom studiów (F) – wybierz z listy",IF(G265="","DO POPRAWY: Rok studiów (G)",IF(IF(F265="I stopnia",COUNTIF(LISTY!$M$5:$M$8,G265),IF(F265="II stopnia",COUNTIF(LISTY!$N$5:$N$7,G265),COUNTIF(LISTY!$O$5:$O$10,G265)))=0,"DO POPRAWY: Rok studiów (G) – wybierz ponownie",IF(H265="","DO POPRAWY: Status studenta (H)",IF(H265&lt;&gt;"TAK","DO POPRAWY: Status studenta (H) – brak uprawnień",IF(I265="","DO POPRAWY: Obywatelstwo polskie (I)",IF(I265&lt;&gt;"TAK","DO POPRAWY: Obywatelstwo polskie (I) – brak uprawnień",IF(J265="","DO POPRAWY: Szkolenie (J)",IF(COUNTIF(LISTY!$A$5:$A$7,J265)=0,"DO POPRAWY: Szkolenie (J) – wybierz z listy",IF(K265="","DO POPRAWY: Termin (K)",IF(COUNTIFS(LISTY!$C$5:$C$22,J265,LISTY!$D$5:$D$22,K265)=0,"DO POPRAWY: Termin (K) – wybierz ponownie",IF(COUNTIFS(LISTY!$C$5:$C$22,J265,LISTY!$D$5:$D$22,K265,LISTY!$E$5:$E$22,L265)=0,"DO POPRAWY: Godziny szkolenia (L)",IF(COUNTIFS($D$12:$D$411,D265,$J$12:$J$411,J265)&gt;1,"DO POPRAWY: Szkolenie (J) – drugi termin tej tematyki","OK")))))))))))))))))))))))))))</f>
        <v/>
      </c>
    </row>
    <row r="266" spans="1:14" ht="28.8" customHeight="1">
      <c r="A266" s="19" t="str">
        <f t="shared" si="6"/>
        <v/>
      </c>
      <c r="B266" s="20"/>
      <c r="C266" s="20"/>
      <c r="D266" s="20"/>
      <c r="E266" s="20"/>
      <c r="F266" s="21"/>
      <c r="G266" s="22"/>
      <c r="H266" s="21"/>
      <c r="I266" s="21"/>
      <c r="J266" s="20"/>
      <c r="K266" s="23"/>
      <c r="L266" s="19" t="str">
        <f>IF(OR(J266="",K266=""),"",IF(COUNTIFS(LISTY!$C$5:$C$22,J266,LISTY!$D$5:$D$22,K266)=0,"NIEZGODNY TERMIN",IFERROR(INDEX(LISTY!$E$5:$E$22,MATCH(K266,LISTY!$D$5:$D$22,0)),"NIEZGODNY TERMIN")))</f>
        <v/>
      </c>
      <c r="M266" s="19" t="str">
        <f t="shared" si="7"/>
        <v/>
      </c>
      <c r="N266" s="24" t="str">
        <f>IF(COUNTA(B266:K266)=0,"",IF($C$7="","DO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format",IF(B266="","DO POPRAWY: Imię (B)",IF(C266="","DO POPRAWY: Nazwisko (C)",IF(D266="","DO POPRAWY: E-mail uczelniany (D)",IF(OR(LEN(D266)-LEN(SUBSTITUTE(D266,"@",""))&lt;&gt;1,IFERROR(FIND("@",D266),0)&lt;2,IFERROR(FIND(".",D266,FIND("@",D266)+2),0)=0,ISNUMBER(SEARCH(" ",D266))),"DO POPRAWY: E-mail uczelniany (D) – format",IF(ISERROR(SEARCH(";"&amp;LOWER(TRIM(MID(D266,FIND("@",D266)+1,128)))&amp;";",";"&amp;SUBSTITUTE(LOWER($C$8)," ","")&amp;";")),"DO POPRAWY: E-mail (D) / domeny (C8)",IF(E266="","DO POPRAWY: Kierunek studiów (E)",IF(F266="","DO POPRAWY: Poziom studiów (F)",IF(COUNTIF(LISTY!$H$5:$H$7,F266)=0,"DO POPRAWY: Poziom studiów (F) – wybierz z listy",IF(G266="","DO POPRAWY: Rok studiów (G)",IF(IF(F266="I stopnia",COUNTIF(LISTY!$M$5:$M$8,G266),IF(F266="II stopnia",COUNTIF(LISTY!$N$5:$N$7,G266),COUNTIF(LISTY!$O$5:$O$10,G266)))=0,"DO POPRAWY: Rok studiów (G) – wybierz ponownie",IF(H266="","DO POPRAWY: Status studenta (H)",IF(H266&lt;&gt;"TAK","DO POPRAWY: Status studenta (H) – brak uprawnień",IF(I266="","DO POPRAWY: Obywatelstwo polskie (I)",IF(I266&lt;&gt;"TAK","DO POPRAWY: Obywatelstwo polskie (I) – brak uprawnień",IF(J266="","DO POPRAWY: Szkolenie (J)",IF(COUNTIF(LISTY!$A$5:$A$7,J266)=0,"DO POPRAWY: Szkolenie (J) – wybierz z listy",IF(K266="","DO POPRAWY: Termin (K)",IF(COUNTIFS(LISTY!$C$5:$C$22,J266,LISTY!$D$5:$D$22,K266)=0,"DO POPRAWY: Termin (K) – wybierz ponownie",IF(COUNTIFS(LISTY!$C$5:$C$22,J266,LISTY!$D$5:$D$22,K266,LISTY!$E$5:$E$22,L266)=0,"DO POPRAWY: Godziny szkolenia (L)",IF(COUNTIFS($D$12:$D$411,D266,$J$12:$J$411,J266)&gt;1,"DO POPRAWY: Szkolenie (J) – drugi termin tej tematyki","OK")))))))))))))))))))))))))))</f>
        <v/>
      </c>
    </row>
    <row r="267" spans="1:14" ht="28.8" customHeight="1">
      <c r="A267" s="19" t="str">
        <f t="shared" si="6"/>
        <v/>
      </c>
      <c r="B267" s="20"/>
      <c r="C267" s="20"/>
      <c r="D267" s="20"/>
      <c r="E267" s="20"/>
      <c r="F267" s="21"/>
      <c r="G267" s="22"/>
      <c r="H267" s="21"/>
      <c r="I267" s="21"/>
      <c r="J267" s="20"/>
      <c r="K267" s="23"/>
      <c r="L267" s="19" t="str">
        <f>IF(OR(J267="",K267=""),"",IF(COUNTIFS(LISTY!$C$5:$C$22,J267,LISTY!$D$5:$D$22,K267)=0,"NIEZGODNY TERMIN",IFERROR(INDEX(LISTY!$E$5:$E$22,MATCH(K267,LISTY!$D$5:$D$22,0)),"NIEZGODNY TERMIN")))</f>
        <v/>
      </c>
      <c r="M267" s="19" t="str">
        <f t="shared" si="7"/>
        <v/>
      </c>
      <c r="N267" s="24" t="str">
        <f>IF(COUNTA(B267:K267)=0,"",IF($C$7="","DO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format",IF(B267="","DO POPRAWY: Imię (B)",IF(C267="","DO POPRAWY: Nazwisko (C)",IF(D267="","DO POPRAWY: E-mail uczelniany (D)",IF(OR(LEN(D267)-LEN(SUBSTITUTE(D267,"@",""))&lt;&gt;1,IFERROR(FIND("@",D267),0)&lt;2,IFERROR(FIND(".",D267,FIND("@",D267)+2),0)=0,ISNUMBER(SEARCH(" ",D267))),"DO POPRAWY: E-mail uczelniany (D) – format",IF(ISERROR(SEARCH(";"&amp;LOWER(TRIM(MID(D267,FIND("@",D267)+1,128)))&amp;";",";"&amp;SUBSTITUTE(LOWER($C$8)," ","")&amp;";")),"DO POPRAWY: E-mail (D) / domeny (C8)",IF(E267="","DO POPRAWY: Kierunek studiów (E)",IF(F267="","DO POPRAWY: Poziom studiów (F)",IF(COUNTIF(LISTY!$H$5:$H$7,F267)=0,"DO POPRAWY: Poziom studiów (F) – wybierz z listy",IF(G267="","DO POPRAWY: Rok studiów (G)",IF(IF(F267="I stopnia",COUNTIF(LISTY!$M$5:$M$8,G267),IF(F267="II stopnia",COUNTIF(LISTY!$N$5:$N$7,G267),COUNTIF(LISTY!$O$5:$O$10,G267)))=0,"DO POPRAWY: Rok studiów (G) – wybierz ponownie",IF(H267="","DO POPRAWY: Status studenta (H)",IF(H267&lt;&gt;"TAK","DO POPRAWY: Status studenta (H) – brak uprawnień",IF(I267="","DO POPRAWY: Obywatelstwo polskie (I)",IF(I267&lt;&gt;"TAK","DO POPRAWY: Obywatelstwo polskie (I) – brak uprawnień",IF(J267="","DO POPRAWY: Szkolenie (J)",IF(COUNTIF(LISTY!$A$5:$A$7,J267)=0,"DO POPRAWY: Szkolenie (J) – wybierz z listy",IF(K267="","DO POPRAWY: Termin (K)",IF(COUNTIFS(LISTY!$C$5:$C$22,J267,LISTY!$D$5:$D$22,K267)=0,"DO POPRAWY: Termin (K) – wybierz ponownie",IF(COUNTIFS(LISTY!$C$5:$C$22,J267,LISTY!$D$5:$D$22,K267,LISTY!$E$5:$E$22,L267)=0,"DO POPRAWY: Godziny szkolenia (L)",IF(COUNTIFS($D$12:$D$411,D267,$J$12:$J$411,J267)&gt;1,"DO POPRAWY: Szkolenie (J) – drugi termin tej tematyki","OK")))))))))))))))))))))))))))</f>
        <v/>
      </c>
    </row>
    <row r="268" spans="1:14" ht="28.8" customHeight="1">
      <c r="A268" s="19" t="str">
        <f t="shared" ref="A268:A331" si="8">IF(COUNTA(B268:K268)=0,"",ROW()-11)</f>
        <v/>
      </c>
      <c r="B268" s="20"/>
      <c r="C268" s="20"/>
      <c r="D268" s="20"/>
      <c r="E268" s="20"/>
      <c r="F268" s="21"/>
      <c r="G268" s="22"/>
      <c r="H268" s="21"/>
      <c r="I268" s="21"/>
      <c r="J268" s="20"/>
      <c r="K268" s="23"/>
      <c r="L268" s="19" t="str">
        <f>IF(OR(J268="",K268=""),"",IF(COUNTIFS(LISTY!$C$5:$C$22,J268,LISTY!$D$5:$D$22,K268)=0,"NIEZGODNY TERMIN",IFERROR(INDEX(LISTY!$E$5:$E$22,MATCH(K268,LISTY!$D$5:$D$22,0)),"NIEZGODNY TERMIN")))</f>
        <v/>
      </c>
      <c r="M268" s="19" t="str">
        <f t="shared" ref="M268:M331" si="9">IF(D268="","",COUNTIF($D$12:$D$411,D268))</f>
        <v/>
      </c>
      <c r="N268" s="24" t="str">
        <f>IF(COUNTA(B268:K268)=0,"",IF($C$7="","DO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format",IF(B268="","DO POPRAWY: Imię (B)",IF(C268="","DO POPRAWY: Nazwisko (C)",IF(D268="","DO POPRAWY: E-mail uczelniany (D)",IF(OR(LEN(D268)-LEN(SUBSTITUTE(D268,"@",""))&lt;&gt;1,IFERROR(FIND("@",D268),0)&lt;2,IFERROR(FIND(".",D268,FIND("@",D268)+2),0)=0,ISNUMBER(SEARCH(" ",D268))),"DO POPRAWY: E-mail uczelniany (D) – format",IF(ISERROR(SEARCH(";"&amp;LOWER(TRIM(MID(D268,FIND("@",D268)+1,128)))&amp;";",";"&amp;SUBSTITUTE(LOWER($C$8)," ","")&amp;";")),"DO POPRAWY: E-mail (D) / domeny (C8)",IF(E268="","DO POPRAWY: Kierunek studiów (E)",IF(F268="","DO POPRAWY: Poziom studiów (F)",IF(COUNTIF(LISTY!$H$5:$H$7,F268)=0,"DO POPRAWY: Poziom studiów (F) – wybierz z listy",IF(G268="","DO POPRAWY: Rok studiów (G)",IF(IF(F268="I stopnia",COUNTIF(LISTY!$M$5:$M$8,G268),IF(F268="II stopnia",COUNTIF(LISTY!$N$5:$N$7,G268),COUNTIF(LISTY!$O$5:$O$10,G268)))=0,"DO POPRAWY: Rok studiów (G) – wybierz ponownie",IF(H268="","DO POPRAWY: Status studenta (H)",IF(H268&lt;&gt;"TAK","DO POPRAWY: Status studenta (H) – brak uprawnień",IF(I268="","DO POPRAWY: Obywatelstwo polskie (I)",IF(I268&lt;&gt;"TAK","DO POPRAWY: Obywatelstwo polskie (I) – brak uprawnień",IF(J268="","DO POPRAWY: Szkolenie (J)",IF(COUNTIF(LISTY!$A$5:$A$7,J268)=0,"DO POPRAWY: Szkolenie (J) – wybierz z listy",IF(K268="","DO POPRAWY: Termin (K)",IF(COUNTIFS(LISTY!$C$5:$C$22,J268,LISTY!$D$5:$D$22,K268)=0,"DO POPRAWY: Termin (K) – wybierz ponownie",IF(COUNTIFS(LISTY!$C$5:$C$22,J268,LISTY!$D$5:$D$22,K268,LISTY!$E$5:$E$22,L268)=0,"DO POPRAWY: Godziny szkolenia (L)",IF(COUNTIFS($D$12:$D$411,D268,$J$12:$J$411,J268)&gt;1,"DO POPRAWY: Szkolenie (J) – drugi termin tej tematyki","OK")))))))))))))))))))))))))))</f>
        <v/>
      </c>
    </row>
    <row r="269" spans="1:14" ht="28.8" customHeight="1">
      <c r="A269" s="19" t="str">
        <f t="shared" si="8"/>
        <v/>
      </c>
      <c r="B269" s="20"/>
      <c r="C269" s="20"/>
      <c r="D269" s="20"/>
      <c r="E269" s="20"/>
      <c r="F269" s="21"/>
      <c r="G269" s="22"/>
      <c r="H269" s="21"/>
      <c r="I269" s="21"/>
      <c r="J269" s="20"/>
      <c r="K269" s="23"/>
      <c r="L269" s="19" t="str">
        <f>IF(OR(J269="",K269=""),"",IF(COUNTIFS(LISTY!$C$5:$C$22,J269,LISTY!$D$5:$D$22,K269)=0,"NIEZGODNY TERMIN",IFERROR(INDEX(LISTY!$E$5:$E$22,MATCH(K269,LISTY!$D$5:$D$22,0)),"NIEZGODNY TERMIN")))</f>
        <v/>
      </c>
      <c r="M269" s="19" t="str">
        <f t="shared" si="9"/>
        <v/>
      </c>
      <c r="N269" s="24" t="str">
        <f>IF(COUNTA(B269:K269)=0,"",IF($C$7="","DO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format",IF(B269="","DO POPRAWY: Imię (B)",IF(C269="","DO POPRAWY: Nazwisko (C)",IF(D269="","DO POPRAWY: E-mail uczelniany (D)",IF(OR(LEN(D269)-LEN(SUBSTITUTE(D269,"@",""))&lt;&gt;1,IFERROR(FIND("@",D269),0)&lt;2,IFERROR(FIND(".",D269,FIND("@",D269)+2),0)=0,ISNUMBER(SEARCH(" ",D269))),"DO POPRAWY: E-mail uczelniany (D) – format",IF(ISERROR(SEARCH(";"&amp;LOWER(TRIM(MID(D269,FIND("@",D269)+1,128)))&amp;";",";"&amp;SUBSTITUTE(LOWER($C$8)," ","")&amp;";")),"DO POPRAWY: E-mail (D) / domeny (C8)",IF(E269="","DO POPRAWY: Kierunek studiów (E)",IF(F269="","DO POPRAWY: Poziom studiów (F)",IF(COUNTIF(LISTY!$H$5:$H$7,F269)=0,"DO POPRAWY: Poziom studiów (F) – wybierz z listy",IF(G269="","DO POPRAWY: Rok studiów (G)",IF(IF(F269="I stopnia",COUNTIF(LISTY!$M$5:$M$8,G269),IF(F269="II stopnia",COUNTIF(LISTY!$N$5:$N$7,G269),COUNTIF(LISTY!$O$5:$O$10,G269)))=0,"DO POPRAWY: Rok studiów (G) – wybierz ponownie",IF(H269="","DO POPRAWY: Status studenta (H)",IF(H269&lt;&gt;"TAK","DO POPRAWY: Status studenta (H) – brak uprawnień",IF(I269="","DO POPRAWY: Obywatelstwo polskie (I)",IF(I269&lt;&gt;"TAK","DO POPRAWY: Obywatelstwo polskie (I) – brak uprawnień",IF(J269="","DO POPRAWY: Szkolenie (J)",IF(COUNTIF(LISTY!$A$5:$A$7,J269)=0,"DO POPRAWY: Szkolenie (J) – wybierz z listy",IF(K269="","DO POPRAWY: Termin (K)",IF(COUNTIFS(LISTY!$C$5:$C$22,J269,LISTY!$D$5:$D$22,K269)=0,"DO POPRAWY: Termin (K) – wybierz ponownie",IF(COUNTIFS(LISTY!$C$5:$C$22,J269,LISTY!$D$5:$D$22,K269,LISTY!$E$5:$E$22,L269)=0,"DO POPRAWY: Godziny szkolenia (L)",IF(COUNTIFS($D$12:$D$411,D269,$J$12:$J$411,J269)&gt;1,"DO POPRAWY: Szkolenie (J) – drugi termin tej tematyki","OK")))))))))))))))))))))))))))</f>
        <v/>
      </c>
    </row>
    <row r="270" spans="1:14" ht="28.8" customHeight="1">
      <c r="A270" s="19" t="str">
        <f t="shared" si="8"/>
        <v/>
      </c>
      <c r="B270" s="20"/>
      <c r="C270" s="20"/>
      <c r="D270" s="20"/>
      <c r="E270" s="20"/>
      <c r="F270" s="21"/>
      <c r="G270" s="22"/>
      <c r="H270" s="21"/>
      <c r="I270" s="21"/>
      <c r="J270" s="20"/>
      <c r="K270" s="23"/>
      <c r="L270" s="19" t="str">
        <f>IF(OR(J270="",K270=""),"",IF(COUNTIFS(LISTY!$C$5:$C$22,J270,LISTY!$D$5:$D$22,K270)=0,"NIEZGODNY TERMIN",IFERROR(INDEX(LISTY!$E$5:$E$22,MATCH(K270,LISTY!$D$5:$D$22,0)),"NIEZGODNY TERMIN")))</f>
        <v/>
      </c>
      <c r="M270" s="19" t="str">
        <f t="shared" si="9"/>
        <v/>
      </c>
      <c r="N270" s="24" t="str">
        <f>IF(COUNTA(B270:K270)=0,"",IF($C$7="","DO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format",IF(B270="","DO POPRAWY: Imię (B)",IF(C270="","DO POPRAWY: Nazwisko (C)",IF(D270="","DO POPRAWY: E-mail uczelniany (D)",IF(OR(LEN(D270)-LEN(SUBSTITUTE(D270,"@",""))&lt;&gt;1,IFERROR(FIND("@",D270),0)&lt;2,IFERROR(FIND(".",D270,FIND("@",D270)+2),0)=0,ISNUMBER(SEARCH(" ",D270))),"DO POPRAWY: E-mail uczelniany (D) – format",IF(ISERROR(SEARCH(";"&amp;LOWER(TRIM(MID(D270,FIND("@",D270)+1,128)))&amp;";",";"&amp;SUBSTITUTE(LOWER($C$8)," ","")&amp;";")),"DO POPRAWY: E-mail (D) / domeny (C8)",IF(E270="","DO POPRAWY: Kierunek studiów (E)",IF(F270="","DO POPRAWY: Poziom studiów (F)",IF(COUNTIF(LISTY!$H$5:$H$7,F270)=0,"DO POPRAWY: Poziom studiów (F) – wybierz z listy",IF(G270="","DO POPRAWY: Rok studiów (G)",IF(IF(F270="I stopnia",COUNTIF(LISTY!$M$5:$M$8,G270),IF(F270="II stopnia",COUNTIF(LISTY!$N$5:$N$7,G270),COUNTIF(LISTY!$O$5:$O$10,G270)))=0,"DO POPRAWY: Rok studiów (G) – wybierz ponownie",IF(H270="","DO POPRAWY: Status studenta (H)",IF(H270&lt;&gt;"TAK","DO POPRAWY: Status studenta (H) – brak uprawnień",IF(I270="","DO POPRAWY: Obywatelstwo polskie (I)",IF(I270&lt;&gt;"TAK","DO POPRAWY: Obywatelstwo polskie (I) – brak uprawnień",IF(J270="","DO POPRAWY: Szkolenie (J)",IF(COUNTIF(LISTY!$A$5:$A$7,J270)=0,"DO POPRAWY: Szkolenie (J) – wybierz z listy",IF(K270="","DO POPRAWY: Termin (K)",IF(COUNTIFS(LISTY!$C$5:$C$22,J270,LISTY!$D$5:$D$22,K270)=0,"DO POPRAWY: Termin (K) – wybierz ponownie",IF(COUNTIFS(LISTY!$C$5:$C$22,J270,LISTY!$D$5:$D$22,K270,LISTY!$E$5:$E$22,L270)=0,"DO POPRAWY: Godziny szkolenia (L)",IF(COUNTIFS($D$12:$D$411,D270,$J$12:$J$411,J270)&gt;1,"DO POPRAWY: Szkolenie (J) – drugi termin tej tematyki","OK")))))))))))))))))))))))))))</f>
        <v/>
      </c>
    </row>
    <row r="271" spans="1:14" ht="28.8" customHeight="1">
      <c r="A271" s="19" t="str">
        <f t="shared" si="8"/>
        <v/>
      </c>
      <c r="B271" s="20"/>
      <c r="C271" s="20"/>
      <c r="D271" s="20"/>
      <c r="E271" s="20"/>
      <c r="F271" s="21"/>
      <c r="G271" s="22"/>
      <c r="H271" s="21"/>
      <c r="I271" s="21"/>
      <c r="J271" s="20"/>
      <c r="K271" s="23"/>
      <c r="L271" s="19" t="str">
        <f>IF(OR(J271="",K271=""),"",IF(COUNTIFS(LISTY!$C$5:$C$22,J271,LISTY!$D$5:$D$22,K271)=0,"NIEZGODNY TERMIN",IFERROR(INDEX(LISTY!$E$5:$E$22,MATCH(K271,LISTY!$D$5:$D$22,0)),"NIEZGODNY TERMIN")))</f>
        <v/>
      </c>
      <c r="M271" s="19" t="str">
        <f t="shared" si="9"/>
        <v/>
      </c>
      <c r="N271" s="24" t="str">
        <f>IF(COUNTA(B271:K271)=0,"",IF($C$7="","DO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format",IF(B271="","DO POPRAWY: Imię (B)",IF(C271="","DO POPRAWY: Nazwisko (C)",IF(D271="","DO POPRAWY: E-mail uczelniany (D)",IF(OR(LEN(D271)-LEN(SUBSTITUTE(D271,"@",""))&lt;&gt;1,IFERROR(FIND("@",D271),0)&lt;2,IFERROR(FIND(".",D271,FIND("@",D271)+2),0)=0,ISNUMBER(SEARCH(" ",D271))),"DO POPRAWY: E-mail uczelniany (D) – format",IF(ISERROR(SEARCH(";"&amp;LOWER(TRIM(MID(D271,FIND("@",D271)+1,128)))&amp;";",";"&amp;SUBSTITUTE(LOWER($C$8)," ","")&amp;";")),"DO POPRAWY: E-mail (D) / domeny (C8)",IF(E271="","DO POPRAWY: Kierunek studiów (E)",IF(F271="","DO POPRAWY: Poziom studiów (F)",IF(COUNTIF(LISTY!$H$5:$H$7,F271)=0,"DO POPRAWY: Poziom studiów (F) – wybierz z listy",IF(G271="","DO POPRAWY: Rok studiów (G)",IF(IF(F271="I stopnia",COUNTIF(LISTY!$M$5:$M$8,G271),IF(F271="II stopnia",COUNTIF(LISTY!$N$5:$N$7,G271),COUNTIF(LISTY!$O$5:$O$10,G271)))=0,"DO POPRAWY: Rok studiów (G) – wybierz ponownie",IF(H271="","DO POPRAWY: Status studenta (H)",IF(H271&lt;&gt;"TAK","DO POPRAWY: Status studenta (H) – brak uprawnień",IF(I271="","DO POPRAWY: Obywatelstwo polskie (I)",IF(I271&lt;&gt;"TAK","DO POPRAWY: Obywatelstwo polskie (I) – brak uprawnień",IF(J271="","DO POPRAWY: Szkolenie (J)",IF(COUNTIF(LISTY!$A$5:$A$7,J271)=0,"DO POPRAWY: Szkolenie (J) – wybierz z listy",IF(K271="","DO POPRAWY: Termin (K)",IF(COUNTIFS(LISTY!$C$5:$C$22,J271,LISTY!$D$5:$D$22,K271)=0,"DO POPRAWY: Termin (K) – wybierz ponownie",IF(COUNTIFS(LISTY!$C$5:$C$22,J271,LISTY!$D$5:$D$22,K271,LISTY!$E$5:$E$22,L271)=0,"DO POPRAWY: Godziny szkolenia (L)",IF(COUNTIFS($D$12:$D$411,D271,$J$12:$J$411,J271)&gt;1,"DO POPRAWY: Szkolenie (J) – drugi termin tej tematyki","OK")))))))))))))))))))))))))))</f>
        <v/>
      </c>
    </row>
    <row r="272" spans="1:14" ht="28.8" customHeight="1">
      <c r="A272" s="19" t="str">
        <f t="shared" si="8"/>
        <v/>
      </c>
      <c r="B272" s="20"/>
      <c r="C272" s="20"/>
      <c r="D272" s="20"/>
      <c r="E272" s="20"/>
      <c r="F272" s="21"/>
      <c r="G272" s="22"/>
      <c r="H272" s="21"/>
      <c r="I272" s="21"/>
      <c r="J272" s="20"/>
      <c r="K272" s="23"/>
      <c r="L272" s="19" t="str">
        <f>IF(OR(J272="",K272=""),"",IF(COUNTIFS(LISTY!$C$5:$C$22,J272,LISTY!$D$5:$D$22,K272)=0,"NIEZGODNY TERMIN",IFERROR(INDEX(LISTY!$E$5:$E$22,MATCH(K272,LISTY!$D$5:$D$22,0)),"NIEZGODNY TERMIN")))</f>
        <v/>
      </c>
      <c r="M272" s="19" t="str">
        <f t="shared" si="9"/>
        <v/>
      </c>
      <c r="N272" s="24" t="str">
        <f>IF(COUNTA(B272:K272)=0,"",IF($C$7="","DO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format",IF(B272="","DO POPRAWY: Imię (B)",IF(C272="","DO POPRAWY: Nazwisko (C)",IF(D272="","DO POPRAWY: E-mail uczelniany (D)",IF(OR(LEN(D272)-LEN(SUBSTITUTE(D272,"@",""))&lt;&gt;1,IFERROR(FIND("@",D272),0)&lt;2,IFERROR(FIND(".",D272,FIND("@",D272)+2),0)=0,ISNUMBER(SEARCH(" ",D272))),"DO POPRAWY: E-mail uczelniany (D) – format",IF(ISERROR(SEARCH(";"&amp;LOWER(TRIM(MID(D272,FIND("@",D272)+1,128)))&amp;";",";"&amp;SUBSTITUTE(LOWER($C$8)," ","")&amp;";")),"DO POPRAWY: E-mail (D) / domeny (C8)",IF(E272="","DO POPRAWY: Kierunek studiów (E)",IF(F272="","DO POPRAWY: Poziom studiów (F)",IF(COUNTIF(LISTY!$H$5:$H$7,F272)=0,"DO POPRAWY: Poziom studiów (F) – wybierz z listy",IF(G272="","DO POPRAWY: Rok studiów (G)",IF(IF(F272="I stopnia",COUNTIF(LISTY!$M$5:$M$8,G272),IF(F272="II stopnia",COUNTIF(LISTY!$N$5:$N$7,G272),COUNTIF(LISTY!$O$5:$O$10,G272)))=0,"DO POPRAWY: Rok studiów (G) – wybierz ponownie",IF(H272="","DO POPRAWY: Status studenta (H)",IF(H272&lt;&gt;"TAK","DO POPRAWY: Status studenta (H) – brak uprawnień",IF(I272="","DO POPRAWY: Obywatelstwo polskie (I)",IF(I272&lt;&gt;"TAK","DO POPRAWY: Obywatelstwo polskie (I) – brak uprawnień",IF(J272="","DO POPRAWY: Szkolenie (J)",IF(COUNTIF(LISTY!$A$5:$A$7,J272)=0,"DO POPRAWY: Szkolenie (J) – wybierz z listy",IF(K272="","DO POPRAWY: Termin (K)",IF(COUNTIFS(LISTY!$C$5:$C$22,J272,LISTY!$D$5:$D$22,K272)=0,"DO POPRAWY: Termin (K) – wybierz ponownie",IF(COUNTIFS(LISTY!$C$5:$C$22,J272,LISTY!$D$5:$D$22,K272,LISTY!$E$5:$E$22,L272)=0,"DO POPRAWY: Godziny szkolenia (L)",IF(COUNTIFS($D$12:$D$411,D272,$J$12:$J$411,J272)&gt;1,"DO POPRAWY: Szkolenie (J) – drugi termin tej tematyki","OK")))))))))))))))))))))))))))</f>
        <v/>
      </c>
    </row>
    <row r="273" spans="1:14" ht="28.8" customHeight="1">
      <c r="A273" s="19" t="str">
        <f t="shared" si="8"/>
        <v/>
      </c>
      <c r="B273" s="20"/>
      <c r="C273" s="20"/>
      <c r="D273" s="20"/>
      <c r="E273" s="20"/>
      <c r="F273" s="21"/>
      <c r="G273" s="22"/>
      <c r="H273" s="21"/>
      <c r="I273" s="21"/>
      <c r="J273" s="20"/>
      <c r="K273" s="23"/>
      <c r="L273" s="19" t="str">
        <f>IF(OR(J273="",K273=""),"",IF(COUNTIFS(LISTY!$C$5:$C$22,J273,LISTY!$D$5:$D$22,K273)=0,"NIEZGODNY TERMIN",IFERROR(INDEX(LISTY!$E$5:$E$22,MATCH(K273,LISTY!$D$5:$D$22,0)),"NIEZGODNY TERMIN")))</f>
        <v/>
      </c>
      <c r="M273" s="19" t="str">
        <f t="shared" si="9"/>
        <v/>
      </c>
      <c r="N273" s="24" t="str">
        <f>IF(COUNTA(B273:K273)=0,"",IF($C$7="","DO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format",IF(B273="","DO POPRAWY: Imię (B)",IF(C273="","DO POPRAWY: Nazwisko (C)",IF(D273="","DO POPRAWY: E-mail uczelniany (D)",IF(OR(LEN(D273)-LEN(SUBSTITUTE(D273,"@",""))&lt;&gt;1,IFERROR(FIND("@",D273),0)&lt;2,IFERROR(FIND(".",D273,FIND("@",D273)+2),0)=0,ISNUMBER(SEARCH(" ",D273))),"DO POPRAWY: E-mail uczelniany (D) – format",IF(ISERROR(SEARCH(";"&amp;LOWER(TRIM(MID(D273,FIND("@",D273)+1,128)))&amp;";",";"&amp;SUBSTITUTE(LOWER($C$8)," ","")&amp;";")),"DO POPRAWY: E-mail (D) / domeny (C8)",IF(E273="","DO POPRAWY: Kierunek studiów (E)",IF(F273="","DO POPRAWY: Poziom studiów (F)",IF(COUNTIF(LISTY!$H$5:$H$7,F273)=0,"DO POPRAWY: Poziom studiów (F) – wybierz z listy",IF(G273="","DO POPRAWY: Rok studiów (G)",IF(IF(F273="I stopnia",COUNTIF(LISTY!$M$5:$M$8,G273),IF(F273="II stopnia",COUNTIF(LISTY!$N$5:$N$7,G273),COUNTIF(LISTY!$O$5:$O$10,G273)))=0,"DO POPRAWY: Rok studiów (G) – wybierz ponownie",IF(H273="","DO POPRAWY: Status studenta (H)",IF(H273&lt;&gt;"TAK","DO POPRAWY: Status studenta (H) – brak uprawnień",IF(I273="","DO POPRAWY: Obywatelstwo polskie (I)",IF(I273&lt;&gt;"TAK","DO POPRAWY: Obywatelstwo polskie (I) – brak uprawnień",IF(J273="","DO POPRAWY: Szkolenie (J)",IF(COUNTIF(LISTY!$A$5:$A$7,J273)=0,"DO POPRAWY: Szkolenie (J) – wybierz z listy",IF(K273="","DO POPRAWY: Termin (K)",IF(COUNTIFS(LISTY!$C$5:$C$22,J273,LISTY!$D$5:$D$22,K273)=0,"DO POPRAWY: Termin (K) – wybierz ponownie",IF(COUNTIFS(LISTY!$C$5:$C$22,J273,LISTY!$D$5:$D$22,K273,LISTY!$E$5:$E$22,L273)=0,"DO POPRAWY: Godziny szkolenia (L)",IF(COUNTIFS($D$12:$D$411,D273,$J$12:$J$411,J273)&gt;1,"DO POPRAWY: Szkolenie (J) – drugi termin tej tematyki","OK")))))))))))))))))))))))))))</f>
        <v/>
      </c>
    </row>
    <row r="274" spans="1:14" ht="28.8" customHeight="1">
      <c r="A274" s="19" t="str">
        <f t="shared" si="8"/>
        <v/>
      </c>
      <c r="B274" s="20"/>
      <c r="C274" s="20"/>
      <c r="D274" s="20"/>
      <c r="E274" s="20"/>
      <c r="F274" s="21"/>
      <c r="G274" s="22"/>
      <c r="H274" s="21"/>
      <c r="I274" s="21"/>
      <c r="J274" s="20"/>
      <c r="K274" s="23"/>
      <c r="L274" s="19" t="str">
        <f>IF(OR(J274="",K274=""),"",IF(COUNTIFS(LISTY!$C$5:$C$22,J274,LISTY!$D$5:$D$22,K274)=0,"NIEZGODNY TERMIN",IFERROR(INDEX(LISTY!$E$5:$E$22,MATCH(K274,LISTY!$D$5:$D$22,0)),"NIEZGODNY TERMIN")))</f>
        <v/>
      </c>
      <c r="M274" s="19" t="str">
        <f t="shared" si="9"/>
        <v/>
      </c>
      <c r="N274" s="24" t="str">
        <f>IF(COUNTA(B274:K274)=0,"",IF($C$7="","DO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format",IF(B274="","DO POPRAWY: Imię (B)",IF(C274="","DO POPRAWY: Nazwisko (C)",IF(D274="","DO POPRAWY: E-mail uczelniany (D)",IF(OR(LEN(D274)-LEN(SUBSTITUTE(D274,"@",""))&lt;&gt;1,IFERROR(FIND("@",D274),0)&lt;2,IFERROR(FIND(".",D274,FIND("@",D274)+2),0)=0,ISNUMBER(SEARCH(" ",D274))),"DO POPRAWY: E-mail uczelniany (D) – format",IF(ISERROR(SEARCH(";"&amp;LOWER(TRIM(MID(D274,FIND("@",D274)+1,128)))&amp;";",";"&amp;SUBSTITUTE(LOWER($C$8)," ","")&amp;";")),"DO POPRAWY: E-mail (D) / domeny (C8)",IF(E274="","DO POPRAWY: Kierunek studiów (E)",IF(F274="","DO POPRAWY: Poziom studiów (F)",IF(COUNTIF(LISTY!$H$5:$H$7,F274)=0,"DO POPRAWY: Poziom studiów (F) – wybierz z listy",IF(G274="","DO POPRAWY: Rok studiów (G)",IF(IF(F274="I stopnia",COUNTIF(LISTY!$M$5:$M$8,G274),IF(F274="II stopnia",COUNTIF(LISTY!$N$5:$N$7,G274),COUNTIF(LISTY!$O$5:$O$10,G274)))=0,"DO POPRAWY: Rok studiów (G) – wybierz ponownie",IF(H274="","DO POPRAWY: Status studenta (H)",IF(H274&lt;&gt;"TAK","DO POPRAWY: Status studenta (H) – brak uprawnień",IF(I274="","DO POPRAWY: Obywatelstwo polskie (I)",IF(I274&lt;&gt;"TAK","DO POPRAWY: Obywatelstwo polskie (I) – brak uprawnień",IF(J274="","DO POPRAWY: Szkolenie (J)",IF(COUNTIF(LISTY!$A$5:$A$7,J274)=0,"DO POPRAWY: Szkolenie (J) – wybierz z listy",IF(K274="","DO POPRAWY: Termin (K)",IF(COUNTIFS(LISTY!$C$5:$C$22,J274,LISTY!$D$5:$D$22,K274)=0,"DO POPRAWY: Termin (K) – wybierz ponownie",IF(COUNTIFS(LISTY!$C$5:$C$22,J274,LISTY!$D$5:$D$22,K274,LISTY!$E$5:$E$22,L274)=0,"DO POPRAWY: Godziny szkolenia (L)",IF(COUNTIFS($D$12:$D$411,D274,$J$12:$J$411,J274)&gt;1,"DO POPRAWY: Szkolenie (J) – drugi termin tej tematyki","OK")))))))))))))))))))))))))))</f>
        <v/>
      </c>
    </row>
    <row r="275" spans="1:14" ht="28.8" customHeight="1">
      <c r="A275" s="19" t="str">
        <f t="shared" si="8"/>
        <v/>
      </c>
      <c r="B275" s="20"/>
      <c r="C275" s="20"/>
      <c r="D275" s="20"/>
      <c r="E275" s="20"/>
      <c r="F275" s="21"/>
      <c r="G275" s="22"/>
      <c r="H275" s="21"/>
      <c r="I275" s="21"/>
      <c r="J275" s="20"/>
      <c r="K275" s="23"/>
      <c r="L275" s="19" t="str">
        <f>IF(OR(J275="",K275=""),"",IF(COUNTIFS(LISTY!$C$5:$C$22,J275,LISTY!$D$5:$D$22,K275)=0,"NIEZGODNY TERMIN",IFERROR(INDEX(LISTY!$E$5:$E$22,MATCH(K275,LISTY!$D$5:$D$22,0)),"NIEZGODNY TERMIN")))</f>
        <v/>
      </c>
      <c r="M275" s="19" t="str">
        <f t="shared" si="9"/>
        <v/>
      </c>
      <c r="N275" s="24" t="str">
        <f>IF(COUNTA(B275:K275)=0,"",IF($C$7="","DO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format",IF(B275="","DO POPRAWY: Imię (B)",IF(C275="","DO POPRAWY: Nazwisko (C)",IF(D275="","DO POPRAWY: E-mail uczelniany (D)",IF(OR(LEN(D275)-LEN(SUBSTITUTE(D275,"@",""))&lt;&gt;1,IFERROR(FIND("@",D275),0)&lt;2,IFERROR(FIND(".",D275,FIND("@",D275)+2),0)=0,ISNUMBER(SEARCH(" ",D275))),"DO POPRAWY: E-mail uczelniany (D) – format",IF(ISERROR(SEARCH(";"&amp;LOWER(TRIM(MID(D275,FIND("@",D275)+1,128)))&amp;";",";"&amp;SUBSTITUTE(LOWER($C$8)," ","")&amp;";")),"DO POPRAWY: E-mail (D) / domeny (C8)",IF(E275="","DO POPRAWY: Kierunek studiów (E)",IF(F275="","DO POPRAWY: Poziom studiów (F)",IF(COUNTIF(LISTY!$H$5:$H$7,F275)=0,"DO POPRAWY: Poziom studiów (F) – wybierz z listy",IF(G275="","DO POPRAWY: Rok studiów (G)",IF(IF(F275="I stopnia",COUNTIF(LISTY!$M$5:$M$8,G275),IF(F275="II stopnia",COUNTIF(LISTY!$N$5:$N$7,G275),COUNTIF(LISTY!$O$5:$O$10,G275)))=0,"DO POPRAWY: Rok studiów (G) – wybierz ponownie",IF(H275="","DO POPRAWY: Status studenta (H)",IF(H275&lt;&gt;"TAK","DO POPRAWY: Status studenta (H) – brak uprawnień",IF(I275="","DO POPRAWY: Obywatelstwo polskie (I)",IF(I275&lt;&gt;"TAK","DO POPRAWY: Obywatelstwo polskie (I) – brak uprawnień",IF(J275="","DO POPRAWY: Szkolenie (J)",IF(COUNTIF(LISTY!$A$5:$A$7,J275)=0,"DO POPRAWY: Szkolenie (J) – wybierz z listy",IF(K275="","DO POPRAWY: Termin (K)",IF(COUNTIFS(LISTY!$C$5:$C$22,J275,LISTY!$D$5:$D$22,K275)=0,"DO POPRAWY: Termin (K) – wybierz ponownie",IF(COUNTIFS(LISTY!$C$5:$C$22,J275,LISTY!$D$5:$D$22,K275,LISTY!$E$5:$E$22,L275)=0,"DO POPRAWY: Godziny szkolenia (L)",IF(COUNTIFS($D$12:$D$411,D275,$J$12:$J$411,J275)&gt;1,"DO POPRAWY: Szkolenie (J) – drugi termin tej tematyki","OK")))))))))))))))))))))))))))</f>
        <v/>
      </c>
    </row>
    <row r="276" spans="1:14" ht="28.8" customHeight="1">
      <c r="A276" s="19" t="str">
        <f t="shared" si="8"/>
        <v/>
      </c>
      <c r="B276" s="20"/>
      <c r="C276" s="20"/>
      <c r="D276" s="20"/>
      <c r="E276" s="20"/>
      <c r="F276" s="21"/>
      <c r="G276" s="22"/>
      <c r="H276" s="21"/>
      <c r="I276" s="21"/>
      <c r="J276" s="20"/>
      <c r="K276" s="23"/>
      <c r="L276" s="19" t="str">
        <f>IF(OR(J276="",K276=""),"",IF(COUNTIFS(LISTY!$C$5:$C$22,J276,LISTY!$D$5:$D$22,K276)=0,"NIEZGODNY TERMIN",IFERROR(INDEX(LISTY!$E$5:$E$22,MATCH(K276,LISTY!$D$5:$D$22,0)),"NIEZGODNY TERMIN")))</f>
        <v/>
      </c>
      <c r="M276" s="19" t="str">
        <f t="shared" si="9"/>
        <v/>
      </c>
      <c r="N276" s="24" t="str">
        <f>IF(COUNTA(B276:K276)=0,"",IF($C$7="","DO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format",IF(B276="","DO POPRAWY: Imię (B)",IF(C276="","DO POPRAWY: Nazwisko (C)",IF(D276="","DO POPRAWY: E-mail uczelniany (D)",IF(OR(LEN(D276)-LEN(SUBSTITUTE(D276,"@",""))&lt;&gt;1,IFERROR(FIND("@",D276),0)&lt;2,IFERROR(FIND(".",D276,FIND("@",D276)+2),0)=0,ISNUMBER(SEARCH(" ",D276))),"DO POPRAWY: E-mail uczelniany (D) – format",IF(ISERROR(SEARCH(";"&amp;LOWER(TRIM(MID(D276,FIND("@",D276)+1,128)))&amp;";",";"&amp;SUBSTITUTE(LOWER($C$8)," ","")&amp;";")),"DO POPRAWY: E-mail (D) / domeny (C8)",IF(E276="","DO POPRAWY: Kierunek studiów (E)",IF(F276="","DO POPRAWY: Poziom studiów (F)",IF(COUNTIF(LISTY!$H$5:$H$7,F276)=0,"DO POPRAWY: Poziom studiów (F) – wybierz z listy",IF(G276="","DO POPRAWY: Rok studiów (G)",IF(IF(F276="I stopnia",COUNTIF(LISTY!$M$5:$M$8,G276),IF(F276="II stopnia",COUNTIF(LISTY!$N$5:$N$7,G276),COUNTIF(LISTY!$O$5:$O$10,G276)))=0,"DO POPRAWY: Rok studiów (G) – wybierz ponownie",IF(H276="","DO POPRAWY: Status studenta (H)",IF(H276&lt;&gt;"TAK","DO POPRAWY: Status studenta (H) – brak uprawnień",IF(I276="","DO POPRAWY: Obywatelstwo polskie (I)",IF(I276&lt;&gt;"TAK","DO POPRAWY: Obywatelstwo polskie (I) – brak uprawnień",IF(J276="","DO POPRAWY: Szkolenie (J)",IF(COUNTIF(LISTY!$A$5:$A$7,J276)=0,"DO POPRAWY: Szkolenie (J) – wybierz z listy",IF(K276="","DO POPRAWY: Termin (K)",IF(COUNTIFS(LISTY!$C$5:$C$22,J276,LISTY!$D$5:$D$22,K276)=0,"DO POPRAWY: Termin (K) – wybierz ponownie",IF(COUNTIFS(LISTY!$C$5:$C$22,J276,LISTY!$D$5:$D$22,K276,LISTY!$E$5:$E$22,L276)=0,"DO POPRAWY: Godziny szkolenia (L)",IF(COUNTIFS($D$12:$D$411,D276,$J$12:$J$411,J276)&gt;1,"DO POPRAWY: Szkolenie (J) – drugi termin tej tematyki","OK")))))))))))))))))))))))))))</f>
        <v/>
      </c>
    </row>
    <row r="277" spans="1:14" ht="28.8" customHeight="1">
      <c r="A277" s="19" t="str">
        <f t="shared" si="8"/>
        <v/>
      </c>
      <c r="B277" s="20"/>
      <c r="C277" s="20"/>
      <c r="D277" s="20"/>
      <c r="E277" s="20"/>
      <c r="F277" s="21"/>
      <c r="G277" s="22"/>
      <c r="H277" s="21"/>
      <c r="I277" s="21"/>
      <c r="J277" s="20"/>
      <c r="K277" s="23"/>
      <c r="L277" s="19" t="str">
        <f>IF(OR(J277="",K277=""),"",IF(COUNTIFS(LISTY!$C$5:$C$22,J277,LISTY!$D$5:$D$22,K277)=0,"NIEZGODNY TERMIN",IFERROR(INDEX(LISTY!$E$5:$E$22,MATCH(K277,LISTY!$D$5:$D$22,0)),"NIEZGODNY TERMIN")))</f>
        <v/>
      </c>
      <c r="M277" s="19" t="str">
        <f t="shared" si="9"/>
        <v/>
      </c>
      <c r="N277" s="24" t="str">
        <f>IF(COUNTA(B277:K277)=0,"",IF($C$7="","DO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format",IF(B277="","DO POPRAWY: Imię (B)",IF(C277="","DO POPRAWY: Nazwisko (C)",IF(D277="","DO POPRAWY: E-mail uczelniany (D)",IF(OR(LEN(D277)-LEN(SUBSTITUTE(D277,"@",""))&lt;&gt;1,IFERROR(FIND("@",D277),0)&lt;2,IFERROR(FIND(".",D277,FIND("@",D277)+2),0)=0,ISNUMBER(SEARCH(" ",D277))),"DO POPRAWY: E-mail uczelniany (D) – format",IF(ISERROR(SEARCH(";"&amp;LOWER(TRIM(MID(D277,FIND("@",D277)+1,128)))&amp;";",";"&amp;SUBSTITUTE(LOWER($C$8)," ","")&amp;";")),"DO POPRAWY: E-mail (D) / domeny (C8)",IF(E277="","DO POPRAWY: Kierunek studiów (E)",IF(F277="","DO POPRAWY: Poziom studiów (F)",IF(COUNTIF(LISTY!$H$5:$H$7,F277)=0,"DO POPRAWY: Poziom studiów (F) – wybierz z listy",IF(G277="","DO POPRAWY: Rok studiów (G)",IF(IF(F277="I stopnia",COUNTIF(LISTY!$M$5:$M$8,G277),IF(F277="II stopnia",COUNTIF(LISTY!$N$5:$N$7,G277),COUNTIF(LISTY!$O$5:$O$10,G277)))=0,"DO POPRAWY: Rok studiów (G) – wybierz ponownie",IF(H277="","DO POPRAWY: Status studenta (H)",IF(H277&lt;&gt;"TAK","DO POPRAWY: Status studenta (H) – brak uprawnień",IF(I277="","DO POPRAWY: Obywatelstwo polskie (I)",IF(I277&lt;&gt;"TAK","DO POPRAWY: Obywatelstwo polskie (I) – brak uprawnień",IF(J277="","DO POPRAWY: Szkolenie (J)",IF(COUNTIF(LISTY!$A$5:$A$7,J277)=0,"DO POPRAWY: Szkolenie (J) – wybierz z listy",IF(K277="","DO POPRAWY: Termin (K)",IF(COUNTIFS(LISTY!$C$5:$C$22,J277,LISTY!$D$5:$D$22,K277)=0,"DO POPRAWY: Termin (K) – wybierz ponownie",IF(COUNTIFS(LISTY!$C$5:$C$22,J277,LISTY!$D$5:$D$22,K277,LISTY!$E$5:$E$22,L277)=0,"DO POPRAWY: Godziny szkolenia (L)",IF(COUNTIFS($D$12:$D$411,D277,$J$12:$J$411,J277)&gt;1,"DO POPRAWY: Szkolenie (J) – drugi termin tej tematyki","OK")))))))))))))))))))))))))))</f>
        <v/>
      </c>
    </row>
    <row r="278" spans="1:14" ht="28.8" customHeight="1">
      <c r="A278" s="19" t="str">
        <f t="shared" si="8"/>
        <v/>
      </c>
      <c r="B278" s="20"/>
      <c r="C278" s="20"/>
      <c r="D278" s="20"/>
      <c r="E278" s="20"/>
      <c r="F278" s="21"/>
      <c r="G278" s="22"/>
      <c r="H278" s="21"/>
      <c r="I278" s="21"/>
      <c r="J278" s="20"/>
      <c r="K278" s="23"/>
      <c r="L278" s="19" t="str">
        <f>IF(OR(J278="",K278=""),"",IF(COUNTIFS(LISTY!$C$5:$C$22,J278,LISTY!$D$5:$D$22,K278)=0,"NIEZGODNY TERMIN",IFERROR(INDEX(LISTY!$E$5:$E$22,MATCH(K278,LISTY!$D$5:$D$22,0)),"NIEZGODNY TERMIN")))</f>
        <v/>
      </c>
      <c r="M278" s="19" t="str">
        <f t="shared" si="9"/>
        <v/>
      </c>
      <c r="N278" s="24" t="str">
        <f>IF(COUNTA(B278:K278)=0,"",IF($C$7="","DO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format",IF(B278="","DO POPRAWY: Imię (B)",IF(C278="","DO POPRAWY: Nazwisko (C)",IF(D278="","DO POPRAWY: E-mail uczelniany (D)",IF(OR(LEN(D278)-LEN(SUBSTITUTE(D278,"@",""))&lt;&gt;1,IFERROR(FIND("@",D278),0)&lt;2,IFERROR(FIND(".",D278,FIND("@",D278)+2),0)=0,ISNUMBER(SEARCH(" ",D278))),"DO POPRAWY: E-mail uczelniany (D) – format",IF(ISERROR(SEARCH(";"&amp;LOWER(TRIM(MID(D278,FIND("@",D278)+1,128)))&amp;";",";"&amp;SUBSTITUTE(LOWER($C$8)," ","")&amp;";")),"DO POPRAWY: E-mail (D) / domeny (C8)",IF(E278="","DO POPRAWY: Kierunek studiów (E)",IF(F278="","DO POPRAWY: Poziom studiów (F)",IF(COUNTIF(LISTY!$H$5:$H$7,F278)=0,"DO POPRAWY: Poziom studiów (F) – wybierz z listy",IF(G278="","DO POPRAWY: Rok studiów (G)",IF(IF(F278="I stopnia",COUNTIF(LISTY!$M$5:$M$8,G278),IF(F278="II stopnia",COUNTIF(LISTY!$N$5:$N$7,G278),COUNTIF(LISTY!$O$5:$O$10,G278)))=0,"DO POPRAWY: Rok studiów (G) – wybierz ponownie",IF(H278="","DO POPRAWY: Status studenta (H)",IF(H278&lt;&gt;"TAK","DO POPRAWY: Status studenta (H) – brak uprawnień",IF(I278="","DO POPRAWY: Obywatelstwo polskie (I)",IF(I278&lt;&gt;"TAK","DO POPRAWY: Obywatelstwo polskie (I) – brak uprawnień",IF(J278="","DO POPRAWY: Szkolenie (J)",IF(COUNTIF(LISTY!$A$5:$A$7,J278)=0,"DO POPRAWY: Szkolenie (J) – wybierz z listy",IF(K278="","DO POPRAWY: Termin (K)",IF(COUNTIFS(LISTY!$C$5:$C$22,J278,LISTY!$D$5:$D$22,K278)=0,"DO POPRAWY: Termin (K) – wybierz ponownie",IF(COUNTIFS(LISTY!$C$5:$C$22,J278,LISTY!$D$5:$D$22,K278,LISTY!$E$5:$E$22,L278)=0,"DO POPRAWY: Godziny szkolenia (L)",IF(COUNTIFS($D$12:$D$411,D278,$J$12:$J$411,J278)&gt;1,"DO POPRAWY: Szkolenie (J) – drugi termin tej tematyki","OK")))))))))))))))))))))))))))</f>
        <v/>
      </c>
    </row>
    <row r="279" spans="1:14" ht="28.8" customHeight="1">
      <c r="A279" s="19" t="str">
        <f t="shared" si="8"/>
        <v/>
      </c>
      <c r="B279" s="20"/>
      <c r="C279" s="20"/>
      <c r="D279" s="20"/>
      <c r="E279" s="20"/>
      <c r="F279" s="21"/>
      <c r="G279" s="22"/>
      <c r="H279" s="21"/>
      <c r="I279" s="21"/>
      <c r="J279" s="20"/>
      <c r="K279" s="23"/>
      <c r="L279" s="19" t="str">
        <f>IF(OR(J279="",K279=""),"",IF(COUNTIFS(LISTY!$C$5:$C$22,J279,LISTY!$D$5:$D$22,K279)=0,"NIEZGODNY TERMIN",IFERROR(INDEX(LISTY!$E$5:$E$22,MATCH(K279,LISTY!$D$5:$D$22,0)),"NIEZGODNY TERMIN")))</f>
        <v/>
      </c>
      <c r="M279" s="19" t="str">
        <f t="shared" si="9"/>
        <v/>
      </c>
      <c r="N279" s="24" t="str">
        <f>IF(COUNTA(B279:K279)=0,"",IF($C$7="","DO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format",IF(B279="","DO POPRAWY: Imię (B)",IF(C279="","DO POPRAWY: Nazwisko (C)",IF(D279="","DO POPRAWY: E-mail uczelniany (D)",IF(OR(LEN(D279)-LEN(SUBSTITUTE(D279,"@",""))&lt;&gt;1,IFERROR(FIND("@",D279),0)&lt;2,IFERROR(FIND(".",D279,FIND("@",D279)+2),0)=0,ISNUMBER(SEARCH(" ",D279))),"DO POPRAWY: E-mail uczelniany (D) – format",IF(ISERROR(SEARCH(";"&amp;LOWER(TRIM(MID(D279,FIND("@",D279)+1,128)))&amp;";",";"&amp;SUBSTITUTE(LOWER($C$8)," ","")&amp;";")),"DO POPRAWY: E-mail (D) / domeny (C8)",IF(E279="","DO POPRAWY: Kierunek studiów (E)",IF(F279="","DO POPRAWY: Poziom studiów (F)",IF(COUNTIF(LISTY!$H$5:$H$7,F279)=0,"DO POPRAWY: Poziom studiów (F) – wybierz z listy",IF(G279="","DO POPRAWY: Rok studiów (G)",IF(IF(F279="I stopnia",COUNTIF(LISTY!$M$5:$M$8,G279),IF(F279="II stopnia",COUNTIF(LISTY!$N$5:$N$7,G279),COUNTIF(LISTY!$O$5:$O$10,G279)))=0,"DO POPRAWY: Rok studiów (G) – wybierz ponownie",IF(H279="","DO POPRAWY: Status studenta (H)",IF(H279&lt;&gt;"TAK","DO POPRAWY: Status studenta (H) – brak uprawnień",IF(I279="","DO POPRAWY: Obywatelstwo polskie (I)",IF(I279&lt;&gt;"TAK","DO POPRAWY: Obywatelstwo polskie (I) – brak uprawnień",IF(J279="","DO POPRAWY: Szkolenie (J)",IF(COUNTIF(LISTY!$A$5:$A$7,J279)=0,"DO POPRAWY: Szkolenie (J) – wybierz z listy",IF(K279="","DO POPRAWY: Termin (K)",IF(COUNTIFS(LISTY!$C$5:$C$22,J279,LISTY!$D$5:$D$22,K279)=0,"DO POPRAWY: Termin (K) – wybierz ponownie",IF(COUNTIFS(LISTY!$C$5:$C$22,J279,LISTY!$D$5:$D$22,K279,LISTY!$E$5:$E$22,L279)=0,"DO POPRAWY: Godziny szkolenia (L)",IF(COUNTIFS($D$12:$D$411,D279,$J$12:$J$411,J279)&gt;1,"DO POPRAWY: Szkolenie (J) – drugi termin tej tematyki","OK")))))))))))))))))))))))))))</f>
        <v/>
      </c>
    </row>
    <row r="280" spans="1:14" ht="28.8" customHeight="1">
      <c r="A280" s="19" t="str">
        <f t="shared" si="8"/>
        <v/>
      </c>
      <c r="B280" s="20"/>
      <c r="C280" s="20"/>
      <c r="D280" s="20"/>
      <c r="E280" s="20"/>
      <c r="F280" s="21"/>
      <c r="G280" s="22"/>
      <c r="H280" s="21"/>
      <c r="I280" s="21"/>
      <c r="J280" s="20"/>
      <c r="K280" s="23"/>
      <c r="L280" s="19" t="str">
        <f>IF(OR(J280="",K280=""),"",IF(COUNTIFS(LISTY!$C$5:$C$22,J280,LISTY!$D$5:$D$22,K280)=0,"NIEZGODNY TERMIN",IFERROR(INDEX(LISTY!$E$5:$E$22,MATCH(K280,LISTY!$D$5:$D$22,0)),"NIEZGODNY TERMIN")))</f>
        <v/>
      </c>
      <c r="M280" s="19" t="str">
        <f t="shared" si="9"/>
        <v/>
      </c>
      <c r="N280" s="24" t="str">
        <f>IF(COUNTA(B280:K280)=0,"",IF($C$7="","DO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format",IF(B280="","DO POPRAWY: Imię (B)",IF(C280="","DO POPRAWY: Nazwisko (C)",IF(D280="","DO POPRAWY: E-mail uczelniany (D)",IF(OR(LEN(D280)-LEN(SUBSTITUTE(D280,"@",""))&lt;&gt;1,IFERROR(FIND("@",D280),0)&lt;2,IFERROR(FIND(".",D280,FIND("@",D280)+2),0)=0,ISNUMBER(SEARCH(" ",D280))),"DO POPRAWY: E-mail uczelniany (D) – format",IF(ISERROR(SEARCH(";"&amp;LOWER(TRIM(MID(D280,FIND("@",D280)+1,128)))&amp;";",";"&amp;SUBSTITUTE(LOWER($C$8)," ","")&amp;";")),"DO POPRAWY: E-mail (D) / domeny (C8)",IF(E280="","DO POPRAWY: Kierunek studiów (E)",IF(F280="","DO POPRAWY: Poziom studiów (F)",IF(COUNTIF(LISTY!$H$5:$H$7,F280)=0,"DO POPRAWY: Poziom studiów (F) – wybierz z listy",IF(G280="","DO POPRAWY: Rok studiów (G)",IF(IF(F280="I stopnia",COUNTIF(LISTY!$M$5:$M$8,G280),IF(F280="II stopnia",COUNTIF(LISTY!$N$5:$N$7,G280),COUNTIF(LISTY!$O$5:$O$10,G280)))=0,"DO POPRAWY: Rok studiów (G) – wybierz ponownie",IF(H280="","DO POPRAWY: Status studenta (H)",IF(H280&lt;&gt;"TAK","DO POPRAWY: Status studenta (H) – brak uprawnień",IF(I280="","DO POPRAWY: Obywatelstwo polskie (I)",IF(I280&lt;&gt;"TAK","DO POPRAWY: Obywatelstwo polskie (I) – brak uprawnień",IF(J280="","DO POPRAWY: Szkolenie (J)",IF(COUNTIF(LISTY!$A$5:$A$7,J280)=0,"DO POPRAWY: Szkolenie (J) – wybierz z listy",IF(K280="","DO POPRAWY: Termin (K)",IF(COUNTIFS(LISTY!$C$5:$C$22,J280,LISTY!$D$5:$D$22,K280)=0,"DO POPRAWY: Termin (K) – wybierz ponownie",IF(COUNTIFS(LISTY!$C$5:$C$22,J280,LISTY!$D$5:$D$22,K280,LISTY!$E$5:$E$22,L280)=0,"DO POPRAWY: Godziny szkolenia (L)",IF(COUNTIFS($D$12:$D$411,D280,$J$12:$J$411,J280)&gt;1,"DO POPRAWY: Szkolenie (J) – drugi termin tej tematyki","OK")))))))))))))))))))))))))))</f>
        <v/>
      </c>
    </row>
    <row r="281" spans="1:14" ht="28.8" customHeight="1">
      <c r="A281" s="19" t="str">
        <f t="shared" si="8"/>
        <v/>
      </c>
      <c r="B281" s="20"/>
      <c r="C281" s="20"/>
      <c r="D281" s="20"/>
      <c r="E281" s="20"/>
      <c r="F281" s="21"/>
      <c r="G281" s="22"/>
      <c r="H281" s="21"/>
      <c r="I281" s="21"/>
      <c r="J281" s="20"/>
      <c r="K281" s="23"/>
      <c r="L281" s="19" t="str">
        <f>IF(OR(J281="",K281=""),"",IF(COUNTIFS(LISTY!$C$5:$C$22,J281,LISTY!$D$5:$D$22,K281)=0,"NIEZGODNY TERMIN",IFERROR(INDEX(LISTY!$E$5:$E$22,MATCH(K281,LISTY!$D$5:$D$22,0)),"NIEZGODNY TERMIN")))</f>
        <v/>
      </c>
      <c r="M281" s="19" t="str">
        <f t="shared" si="9"/>
        <v/>
      </c>
      <c r="N281" s="24" t="str">
        <f>IF(COUNTA(B281:K281)=0,"",IF($C$7="","DO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format",IF(B281="","DO POPRAWY: Imię (B)",IF(C281="","DO POPRAWY: Nazwisko (C)",IF(D281="","DO POPRAWY: E-mail uczelniany (D)",IF(OR(LEN(D281)-LEN(SUBSTITUTE(D281,"@",""))&lt;&gt;1,IFERROR(FIND("@",D281),0)&lt;2,IFERROR(FIND(".",D281,FIND("@",D281)+2),0)=0,ISNUMBER(SEARCH(" ",D281))),"DO POPRAWY: E-mail uczelniany (D) – format",IF(ISERROR(SEARCH(";"&amp;LOWER(TRIM(MID(D281,FIND("@",D281)+1,128)))&amp;";",";"&amp;SUBSTITUTE(LOWER($C$8)," ","")&amp;";")),"DO POPRAWY: E-mail (D) / domeny (C8)",IF(E281="","DO POPRAWY: Kierunek studiów (E)",IF(F281="","DO POPRAWY: Poziom studiów (F)",IF(COUNTIF(LISTY!$H$5:$H$7,F281)=0,"DO POPRAWY: Poziom studiów (F) – wybierz z listy",IF(G281="","DO POPRAWY: Rok studiów (G)",IF(IF(F281="I stopnia",COUNTIF(LISTY!$M$5:$M$8,G281),IF(F281="II stopnia",COUNTIF(LISTY!$N$5:$N$7,G281),COUNTIF(LISTY!$O$5:$O$10,G281)))=0,"DO POPRAWY: Rok studiów (G) – wybierz ponownie",IF(H281="","DO POPRAWY: Status studenta (H)",IF(H281&lt;&gt;"TAK","DO POPRAWY: Status studenta (H) – brak uprawnień",IF(I281="","DO POPRAWY: Obywatelstwo polskie (I)",IF(I281&lt;&gt;"TAK","DO POPRAWY: Obywatelstwo polskie (I) – brak uprawnień",IF(J281="","DO POPRAWY: Szkolenie (J)",IF(COUNTIF(LISTY!$A$5:$A$7,J281)=0,"DO POPRAWY: Szkolenie (J) – wybierz z listy",IF(K281="","DO POPRAWY: Termin (K)",IF(COUNTIFS(LISTY!$C$5:$C$22,J281,LISTY!$D$5:$D$22,K281)=0,"DO POPRAWY: Termin (K) – wybierz ponownie",IF(COUNTIFS(LISTY!$C$5:$C$22,J281,LISTY!$D$5:$D$22,K281,LISTY!$E$5:$E$22,L281)=0,"DO POPRAWY: Godziny szkolenia (L)",IF(COUNTIFS($D$12:$D$411,D281,$J$12:$J$411,J281)&gt;1,"DO POPRAWY: Szkolenie (J) – drugi termin tej tematyki","OK")))))))))))))))))))))))))))</f>
        <v/>
      </c>
    </row>
    <row r="282" spans="1:14" ht="28.8" customHeight="1">
      <c r="A282" s="19" t="str">
        <f t="shared" si="8"/>
        <v/>
      </c>
      <c r="B282" s="20"/>
      <c r="C282" s="20"/>
      <c r="D282" s="20"/>
      <c r="E282" s="20"/>
      <c r="F282" s="21"/>
      <c r="G282" s="22"/>
      <c r="H282" s="21"/>
      <c r="I282" s="21"/>
      <c r="J282" s="20"/>
      <c r="K282" s="23"/>
      <c r="L282" s="19" t="str">
        <f>IF(OR(J282="",K282=""),"",IF(COUNTIFS(LISTY!$C$5:$C$22,J282,LISTY!$D$5:$D$22,K282)=0,"NIEZGODNY TERMIN",IFERROR(INDEX(LISTY!$E$5:$E$22,MATCH(K282,LISTY!$D$5:$D$22,0)),"NIEZGODNY TERMIN")))</f>
        <v/>
      </c>
      <c r="M282" s="19" t="str">
        <f t="shared" si="9"/>
        <v/>
      </c>
      <c r="N282" s="24" t="str">
        <f>IF(COUNTA(B282:K282)=0,"",IF($C$7="","DO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format",IF(B282="","DO POPRAWY: Imię (B)",IF(C282="","DO POPRAWY: Nazwisko (C)",IF(D282="","DO POPRAWY: E-mail uczelniany (D)",IF(OR(LEN(D282)-LEN(SUBSTITUTE(D282,"@",""))&lt;&gt;1,IFERROR(FIND("@",D282),0)&lt;2,IFERROR(FIND(".",D282,FIND("@",D282)+2),0)=0,ISNUMBER(SEARCH(" ",D282))),"DO POPRAWY: E-mail uczelniany (D) – format",IF(ISERROR(SEARCH(";"&amp;LOWER(TRIM(MID(D282,FIND("@",D282)+1,128)))&amp;";",";"&amp;SUBSTITUTE(LOWER($C$8)," ","")&amp;";")),"DO POPRAWY: E-mail (D) / domeny (C8)",IF(E282="","DO POPRAWY: Kierunek studiów (E)",IF(F282="","DO POPRAWY: Poziom studiów (F)",IF(COUNTIF(LISTY!$H$5:$H$7,F282)=0,"DO POPRAWY: Poziom studiów (F) – wybierz z listy",IF(G282="","DO POPRAWY: Rok studiów (G)",IF(IF(F282="I stopnia",COUNTIF(LISTY!$M$5:$M$8,G282),IF(F282="II stopnia",COUNTIF(LISTY!$N$5:$N$7,G282),COUNTIF(LISTY!$O$5:$O$10,G282)))=0,"DO POPRAWY: Rok studiów (G) – wybierz ponownie",IF(H282="","DO POPRAWY: Status studenta (H)",IF(H282&lt;&gt;"TAK","DO POPRAWY: Status studenta (H) – brak uprawnień",IF(I282="","DO POPRAWY: Obywatelstwo polskie (I)",IF(I282&lt;&gt;"TAK","DO POPRAWY: Obywatelstwo polskie (I) – brak uprawnień",IF(J282="","DO POPRAWY: Szkolenie (J)",IF(COUNTIF(LISTY!$A$5:$A$7,J282)=0,"DO POPRAWY: Szkolenie (J) – wybierz z listy",IF(K282="","DO POPRAWY: Termin (K)",IF(COUNTIFS(LISTY!$C$5:$C$22,J282,LISTY!$D$5:$D$22,K282)=0,"DO POPRAWY: Termin (K) – wybierz ponownie",IF(COUNTIFS(LISTY!$C$5:$C$22,J282,LISTY!$D$5:$D$22,K282,LISTY!$E$5:$E$22,L282)=0,"DO POPRAWY: Godziny szkolenia (L)",IF(COUNTIFS($D$12:$D$411,D282,$J$12:$J$411,J282)&gt;1,"DO POPRAWY: Szkolenie (J) – drugi termin tej tematyki","OK")))))))))))))))))))))))))))</f>
        <v/>
      </c>
    </row>
    <row r="283" spans="1:14" ht="28.8" customHeight="1">
      <c r="A283" s="19" t="str">
        <f t="shared" si="8"/>
        <v/>
      </c>
      <c r="B283" s="20"/>
      <c r="C283" s="20"/>
      <c r="D283" s="20"/>
      <c r="E283" s="20"/>
      <c r="F283" s="21"/>
      <c r="G283" s="22"/>
      <c r="H283" s="21"/>
      <c r="I283" s="21"/>
      <c r="J283" s="20"/>
      <c r="K283" s="23"/>
      <c r="L283" s="19" t="str">
        <f>IF(OR(J283="",K283=""),"",IF(COUNTIFS(LISTY!$C$5:$C$22,J283,LISTY!$D$5:$D$22,K283)=0,"NIEZGODNY TERMIN",IFERROR(INDEX(LISTY!$E$5:$E$22,MATCH(K283,LISTY!$D$5:$D$22,0)),"NIEZGODNY TERMIN")))</f>
        <v/>
      </c>
      <c r="M283" s="19" t="str">
        <f t="shared" si="9"/>
        <v/>
      </c>
      <c r="N283" s="24" t="str">
        <f>IF(COUNTA(B283:K283)=0,"",IF($C$7="","DO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format",IF(B283="","DO POPRAWY: Imię (B)",IF(C283="","DO POPRAWY: Nazwisko (C)",IF(D283="","DO POPRAWY: E-mail uczelniany (D)",IF(OR(LEN(D283)-LEN(SUBSTITUTE(D283,"@",""))&lt;&gt;1,IFERROR(FIND("@",D283),0)&lt;2,IFERROR(FIND(".",D283,FIND("@",D283)+2),0)=0,ISNUMBER(SEARCH(" ",D283))),"DO POPRAWY: E-mail uczelniany (D) – format",IF(ISERROR(SEARCH(";"&amp;LOWER(TRIM(MID(D283,FIND("@",D283)+1,128)))&amp;";",";"&amp;SUBSTITUTE(LOWER($C$8)," ","")&amp;";")),"DO POPRAWY: E-mail (D) / domeny (C8)",IF(E283="","DO POPRAWY: Kierunek studiów (E)",IF(F283="","DO POPRAWY: Poziom studiów (F)",IF(COUNTIF(LISTY!$H$5:$H$7,F283)=0,"DO POPRAWY: Poziom studiów (F) – wybierz z listy",IF(G283="","DO POPRAWY: Rok studiów (G)",IF(IF(F283="I stopnia",COUNTIF(LISTY!$M$5:$M$8,G283),IF(F283="II stopnia",COUNTIF(LISTY!$N$5:$N$7,G283),COUNTIF(LISTY!$O$5:$O$10,G283)))=0,"DO POPRAWY: Rok studiów (G) – wybierz ponownie",IF(H283="","DO POPRAWY: Status studenta (H)",IF(H283&lt;&gt;"TAK","DO POPRAWY: Status studenta (H) – brak uprawnień",IF(I283="","DO POPRAWY: Obywatelstwo polskie (I)",IF(I283&lt;&gt;"TAK","DO POPRAWY: Obywatelstwo polskie (I) – brak uprawnień",IF(J283="","DO POPRAWY: Szkolenie (J)",IF(COUNTIF(LISTY!$A$5:$A$7,J283)=0,"DO POPRAWY: Szkolenie (J) – wybierz z listy",IF(K283="","DO POPRAWY: Termin (K)",IF(COUNTIFS(LISTY!$C$5:$C$22,J283,LISTY!$D$5:$D$22,K283)=0,"DO POPRAWY: Termin (K) – wybierz ponownie",IF(COUNTIFS(LISTY!$C$5:$C$22,J283,LISTY!$D$5:$D$22,K283,LISTY!$E$5:$E$22,L283)=0,"DO POPRAWY: Godziny szkolenia (L)",IF(COUNTIFS($D$12:$D$411,D283,$J$12:$J$411,J283)&gt;1,"DO POPRAWY: Szkolenie (J) – drugi termin tej tematyki","OK")))))))))))))))))))))))))))</f>
        <v/>
      </c>
    </row>
    <row r="284" spans="1:14" ht="28.8" customHeight="1">
      <c r="A284" s="19" t="str">
        <f t="shared" si="8"/>
        <v/>
      </c>
      <c r="B284" s="20"/>
      <c r="C284" s="20"/>
      <c r="D284" s="20"/>
      <c r="E284" s="20"/>
      <c r="F284" s="21"/>
      <c r="G284" s="22"/>
      <c r="H284" s="21"/>
      <c r="I284" s="21"/>
      <c r="J284" s="20"/>
      <c r="K284" s="23"/>
      <c r="L284" s="19" t="str">
        <f>IF(OR(J284="",K284=""),"",IF(COUNTIFS(LISTY!$C$5:$C$22,J284,LISTY!$D$5:$D$22,K284)=0,"NIEZGODNY TERMIN",IFERROR(INDEX(LISTY!$E$5:$E$22,MATCH(K284,LISTY!$D$5:$D$22,0)),"NIEZGODNY TERMIN")))</f>
        <v/>
      </c>
      <c r="M284" s="19" t="str">
        <f t="shared" si="9"/>
        <v/>
      </c>
      <c r="N284" s="24" t="str">
        <f>IF(COUNTA(B284:K284)=0,"",IF($C$7="","DO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format",IF(B284="","DO POPRAWY: Imię (B)",IF(C284="","DO POPRAWY: Nazwisko (C)",IF(D284="","DO POPRAWY: E-mail uczelniany (D)",IF(OR(LEN(D284)-LEN(SUBSTITUTE(D284,"@",""))&lt;&gt;1,IFERROR(FIND("@",D284),0)&lt;2,IFERROR(FIND(".",D284,FIND("@",D284)+2),0)=0,ISNUMBER(SEARCH(" ",D284))),"DO POPRAWY: E-mail uczelniany (D) – format",IF(ISERROR(SEARCH(";"&amp;LOWER(TRIM(MID(D284,FIND("@",D284)+1,128)))&amp;";",";"&amp;SUBSTITUTE(LOWER($C$8)," ","")&amp;";")),"DO POPRAWY: E-mail (D) / domeny (C8)",IF(E284="","DO POPRAWY: Kierunek studiów (E)",IF(F284="","DO POPRAWY: Poziom studiów (F)",IF(COUNTIF(LISTY!$H$5:$H$7,F284)=0,"DO POPRAWY: Poziom studiów (F) – wybierz z listy",IF(G284="","DO POPRAWY: Rok studiów (G)",IF(IF(F284="I stopnia",COUNTIF(LISTY!$M$5:$M$8,G284),IF(F284="II stopnia",COUNTIF(LISTY!$N$5:$N$7,G284),COUNTIF(LISTY!$O$5:$O$10,G284)))=0,"DO POPRAWY: Rok studiów (G) – wybierz ponownie",IF(H284="","DO POPRAWY: Status studenta (H)",IF(H284&lt;&gt;"TAK","DO POPRAWY: Status studenta (H) – brak uprawnień",IF(I284="","DO POPRAWY: Obywatelstwo polskie (I)",IF(I284&lt;&gt;"TAK","DO POPRAWY: Obywatelstwo polskie (I) – brak uprawnień",IF(J284="","DO POPRAWY: Szkolenie (J)",IF(COUNTIF(LISTY!$A$5:$A$7,J284)=0,"DO POPRAWY: Szkolenie (J) – wybierz z listy",IF(K284="","DO POPRAWY: Termin (K)",IF(COUNTIFS(LISTY!$C$5:$C$22,J284,LISTY!$D$5:$D$22,K284)=0,"DO POPRAWY: Termin (K) – wybierz ponownie",IF(COUNTIFS(LISTY!$C$5:$C$22,J284,LISTY!$D$5:$D$22,K284,LISTY!$E$5:$E$22,L284)=0,"DO POPRAWY: Godziny szkolenia (L)",IF(COUNTIFS($D$12:$D$411,D284,$J$12:$J$411,J284)&gt;1,"DO POPRAWY: Szkolenie (J) – drugi termin tej tematyki","OK")))))))))))))))))))))))))))</f>
        <v/>
      </c>
    </row>
    <row r="285" spans="1:14" ht="28.8" customHeight="1">
      <c r="A285" s="19" t="str">
        <f t="shared" si="8"/>
        <v/>
      </c>
      <c r="B285" s="20"/>
      <c r="C285" s="20"/>
      <c r="D285" s="20"/>
      <c r="E285" s="20"/>
      <c r="F285" s="21"/>
      <c r="G285" s="22"/>
      <c r="H285" s="21"/>
      <c r="I285" s="21"/>
      <c r="J285" s="20"/>
      <c r="K285" s="23"/>
      <c r="L285" s="19" t="str">
        <f>IF(OR(J285="",K285=""),"",IF(COUNTIFS(LISTY!$C$5:$C$22,J285,LISTY!$D$5:$D$22,K285)=0,"NIEZGODNY TERMIN",IFERROR(INDEX(LISTY!$E$5:$E$22,MATCH(K285,LISTY!$D$5:$D$22,0)),"NIEZGODNY TERMIN")))</f>
        <v/>
      </c>
      <c r="M285" s="19" t="str">
        <f t="shared" si="9"/>
        <v/>
      </c>
      <c r="N285" s="24" t="str">
        <f>IF(COUNTA(B285:K285)=0,"",IF($C$7="","DO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format",IF(B285="","DO POPRAWY: Imię (B)",IF(C285="","DO POPRAWY: Nazwisko (C)",IF(D285="","DO POPRAWY: E-mail uczelniany (D)",IF(OR(LEN(D285)-LEN(SUBSTITUTE(D285,"@",""))&lt;&gt;1,IFERROR(FIND("@",D285),0)&lt;2,IFERROR(FIND(".",D285,FIND("@",D285)+2),0)=0,ISNUMBER(SEARCH(" ",D285))),"DO POPRAWY: E-mail uczelniany (D) – format",IF(ISERROR(SEARCH(";"&amp;LOWER(TRIM(MID(D285,FIND("@",D285)+1,128)))&amp;";",";"&amp;SUBSTITUTE(LOWER($C$8)," ","")&amp;";")),"DO POPRAWY: E-mail (D) / domeny (C8)",IF(E285="","DO POPRAWY: Kierunek studiów (E)",IF(F285="","DO POPRAWY: Poziom studiów (F)",IF(COUNTIF(LISTY!$H$5:$H$7,F285)=0,"DO POPRAWY: Poziom studiów (F) – wybierz z listy",IF(G285="","DO POPRAWY: Rok studiów (G)",IF(IF(F285="I stopnia",COUNTIF(LISTY!$M$5:$M$8,G285),IF(F285="II stopnia",COUNTIF(LISTY!$N$5:$N$7,G285),COUNTIF(LISTY!$O$5:$O$10,G285)))=0,"DO POPRAWY: Rok studiów (G) – wybierz ponownie",IF(H285="","DO POPRAWY: Status studenta (H)",IF(H285&lt;&gt;"TAK","DO POPRAWY: Status studenta (H) – brak uprawnień",IF(I285="","DO POPRAWY: Obywatelstwo polskie (I)",IF(I285&lt;&gt;"TAK","DO POPRAWY: Obywatelstwo polskie (I) – brak uprawnień",IF(J285="","DO POPRAWY: Szkolenie (J)",IF(COUNTIF(LISTY!$A$5:$A$7,J285)=0,"DO POPRAWY: Szkolenie (J) – wybierz z listy",IF(K285="","DO POPRAWY: Termin (K)",IF(COUNTIFS(LISTY!$C$5:$C$22,J285,LISTY!$D$5:$D$22,K285)=0,"DO POPRAWY: Termin (K) – wybierz ponownie",IF(COUNTIFS(LISTY!$C$5:$C$22,J285,LISTY!$D$5:$D$22,K285,LISTY!$E$5:$E$22,L285)=0,"DO POPRAWY: Godziny szkolenia (L)",IF(COUNTIFS($D$12:$D$411,D285,$J$12:$J$411,J285)&gt;1,"DO POPRAWY: Szkolenie (J) – drugi termin tej tematyki","OK")))))))))))))))))))))))))))</f>
        <v/>
      </c>
    </row>
    <row r="286" spans="1:14" ht="28.8" customHeight="1">
      <c r="A286" s="19" t="str">
        <f t="shared" si="8"/>
        <v/>
      </c>
      <c r="B286" s="20"/>
      <c r="C286" s="20"/>
      <c r="D286" s="20"/>
      <c r="E286" s="20"/>
      <c r="F286" s="21"/>
      <c r="G286" s="22"/>
      <c r="H286" s="21"/>
      <c r="I286" s="21"/>
      <c r="J286" s="20"/>
      <c r="K286" s="23"/>
      <c r="L286" s="19" t="str">
        <f>IF(OR(J286="",K286=""),"",IF(COUNTIFS(LISTY!$C$5:$C$22,J286,LISTY!$D$5:$D$22,K286)=0,"NIEZGODNY TERMIN",IFERROR(INDEX(LISTY!$E$5:$E$22,MATCH(K286,LISTY!$D$5:$D$22,0)),"NIEZGODNY TERMIN")))</f>
        <v/>
      </c>
      <c r="M286" s="19" t="str">
        <f t="shared" si="9"/>
        <v/>
      </c>
      <c r="N286" s="24" t="str">
        <f>IF(COUNTA(B286:K286)=0,"",IF($C$7="","DO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format",IF(B286="","DO POPRAWY: Imię (B)",IF(C286="","DO POPRAWY: Nazwisko (C)",IF(D286="","DO POPRAWY: E-mail uczelniany (D)",IF(OR(LEN(D286)-LEN(SUBSTITUTE(D286,"@",""))&lt;&gt;1,IFERROR(FIND("@",D286),0)&lt;2,IFERROR(FIND(".",D286,FIND("@",D286)+2),0)=0,ISNUMBER(SEARCH(" ",D286))),"DO POPRAWY: E-mail uczelniany (D) – format",IF(ISERROR(SEARCH(";"&amp;LOWER(TRIM(MID(D286,FIND("@",D286)+1,128)))&amp;";",";"&amp;SUBSTITUTE(LOWER($C$8)," ","")&amp;";")),"DO POPRAWY: E-mail (D) / domeny (C8)",IF(E286="","DO POPRAWY: Kierunek studiów (E)",IF(F286="","DO POPRAWY: Poziom studiów (F)",IF(COUNTIF(LISTY!$H$5:$H$7,F286)=0,"DO POPRAWY: Poziom studiów (F) – wybierz z listy",IF(G286="","DO POPRAWY: Rok studiów (G)",IF(IF(F286="I stopnia",COUNTIF(LISTY!$M$5:$M$8,G286),IF(F286="II stopnia",COUNTIF(LISTY!$N$5:$N$7,G286),COUNTIF(LISTY!$O$5:$O$10,G286)))=0,"DO POPRAWY: Rok studiów (G) – wybierz ponownie",IF(H286="","DO POPRAWY: Status studenta (H)",IF(H286&lt;&gt;"TAK","DO POPRAWY: Status studenta (H) – brak uprawnień",IF(I286="","DO POPRAWY: Obywatelstwo polskie (I)",IF(I286&lt;&gt;"TAK","DO POPRAWY: Obywatelstwo polskie (I) – brak uprawnień",IF(J286="","DO POPRAWY: Szkolenie (J)",IF(COUNTIF(LISTY!$A$5:$A$7,J286)=0,"DO POPRAWY: Szkolenie (J) – wybierz z listy",IF(K286="","DO POPRAWY: Termin (K)",IF(COUNTIFS(LISTY!$C$5:$C$22,J286,LISTY!$D$5:$D$22,K286)=0,"DO POPRAWY: Termin (K) – wybierz ponownie",IF(COUNTIFS(LISTY!$C$5:$C$22,J286,LISTY!$D$5:$D$22,K286,LISTY!$E$5:$E$22,L286)=0,"DO POPRAWY: Godziny szkolenia (L)",IF(COUNTIFS($D$12:$D$411,D286,$J$12:$J$411,J286)&gt;1,"DO POPRAWY: Szkolenie (J) – drugi termin tej tematyki","OK")))))))))))))))))))))))))))</f>
        <v/>
      </c>
    </row>
    <row r="287" spans="1:14" ht="28.8" customHeight="1">
      <c r="A287" s="19" t="str">
        <f t="shared" si="8"/>
        <v/>
      </c>
      <c r="B287" s="20"/>
      <c r="C287" s="20"/>
      <c r="D287" s="20"/>
      <c r="E287" s="20"/>
      <c r="F287" s="21"/>
      <c r="G287" s="22"/>
      <c r="H287" s="21"/>
      <c r="I287" s="21"/>
      <c r="J287" s="20"/>
      <c r="K287" s="23"/>
      <c r="L287" s="19" t="str">
        <f>IF(OR(J287="",K287=""),"",IF(COUNTIFS(LISTY!$C$5:$C$22,J287,LISTY!$D$5:$D$22,K287)=0,"NIEZGODNY TERMIN",IFERROR(INDEX(LISTY!$E$5:$E$22,MATCH(K287,LISTY!$D$5:$D$22,0)),"NIEZGODNY TERMIN")))</f>
        <v/>
      </c>
      <c r="M287" s="19" t="str">
        <f t="shared" si="9"/>
        <v/>
      </c>
      <c r="N287" s="24" t="str">
        <f>IF(COUNTA(B287:K287)=0,"",IF($C$7="","DO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format",IF(B287="","DO POPRAWY: Imię (B)",IF(C287="","DO POPRAWY: Nazwisko (C)",IF(D287="","DO POPRAWY: E-mail uczelniany (D)",IF(OR(LEN(D287)-LEN(SUBSTITUTE(D287,"@",""))&lt;&gt;1,IFERROR(FIND("@",D287),0)&lt;2,IFERROR(FIND(".",D287,FIND("@",D287)+2),0)=0,ISNUMBER(SEARCH(" ",D287))),"DO POPRAWY: E-mail uczelniany (D) – format",IF(ISERROR(SEARCH(";"&amp;LOWER(TRIM(MID(D287,FIND("@",D287)+1,128)))&amp;";",";"&amp;SUBSTITUTE(LOWER($C$8)," ","")&amp;";")),"DO POPRAWY: E-mail (D) / domeny (C8)",IF(E287="","DO POPRAWY: Kierunek studiów (E)",IF(F287="","DO POPRAWY: Poziom studiów (F)",IF(COUNTIF(LISTY!$H$5:$H$7,F287)=0,"DO POPRAWY: Poziom studiów (F) – wybierz z listy",IF(G287="","DO POPRAWY: Rok studiów (G)",IF(IF(F287="I stopnia",COUNTIF(LISTY!$M$5:$M$8,G287),IF(F287="II stopnia",COUNTIF(LISTY!$N$5:$N$7,G287),COUNTIF(LISTY!$O$5:$O$10,G287)))=0,"DO POPRAWY: Rok studiów (G) – wybierz ponownie",IF(H287="","DO POPRAWY: Status studenta (H)",IF(H287&lt;&gt;"TAK","DO POPRAWY: Status studenta (H) – brak uprawnień",IF(I287="","DO POPRAWY: Obywatelstwo polskie (I)",IF(I287&lt;&gt;"TAK","DO POPRAWY: Obywatelstwo polskie (I) – brak uprawnień",IF(J287="","DO POPRAWY: Szkolenie (J)",IF(COUNTIF(LISTY!$A$5:$A$7,J287)=0,"DO POPRAWY: Szkolenie (J) – wybierz z listy",IF(K287="","DO POPRAWY: Termin (K)",IF(COUNTIFS(LISTY!$C$5:$C$22,J287,LISTY!$D$5:$D$22,K287)=0,"DO POPRAWY: Termin (K) – wybierz ponownie",IF(COUNTIFS(LISTY!$C$5:$C$22,J287,LISTY!$D$5:$D$22,K287,LISTY!$E$5:$E$22,L287)=0,"DO POPRAWY: Godziny szkolenia (L)",IF(COUNTIFS($D$12:$D$411,D287,$J$12:$J$411,J287)&gt;1,"DO POPRAWY: Szkolenie (J) – drugi termin tej tematyki","OK")))))))))))))))))))))))))))</f>
        <v/>
      </c>
    </row>
    <row r="288" spans="1:14" ht="28.8" customHeight="1">
      <c r="A288" s="19" t="str">
        <f t="shared" si="8"/>
        <v/>
      </c>
      <c r="B288" s="20"/>
      <c r="C288" s="20"/>
      <c r="D288" s="20"/>
      <c r="E288" s="20"/>
      <c r="F288" s="21"/>
      <c r="G288" s="22"/>
      <c r="H288" s="21"/>
      <c r="I288" s="21"/>
      <c r="J288" s="20"/>
      <c r="K288" s="23"/>
      <c r="L288" s="19" t="str">
        <f>IF(OR(J288="",K288=""),"",IF(COUNTIFS(LISTY!$C$5:$C$22,J288,LISTY!$D$5:$D$22,K288)=0,"NIEZGODNY TERMIN",IFERROR(INDEX(LISTY!$E$5:$E$22,MATCH(K288,LISTY!$D$5:$D$22,0)),"NIEZGODNY TERMIN")))</f>
        <v/>
      </c>
      <c r="M288" s="19" t="str">
        <f t="shared" si="9"/>
        <v/>
      </c>
      <c r="N288" s="24" t="str">
        <f>IF(COUNTA(B288:K288)=0,"",IF($C$7="","DO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format",IF(B288="","DO POPRAWY: Imię (B)",IF(C288="","DO POPRAWY: Nazwisko (C)",IF(D288="","DO POPRAWY: E-mail uczelniany (D)",IF(OR(LEN(D288)-LEN(SUBSTITUTE(D288,"@",""))&lt;&gt;1,IFERROR(FIND("@",D288),0)&lt;2,IFERROR(FIND(".",D288,FIND("@",D288)+2),0)=0,ISNUMBER(SEARCH(" ",D288))),"DO POPRAWY: E-mail uczelniany (D) – format",IF(ISERROR(SEARCH(";"&amp;LOWER(TRIM(MID(D288,FIND("@",D288)+1,128)))&amp;";",";"&amp;SUBSTITUTE(LOWER($C$8)," ","")&amp;";")),"DO POPRAWY: E-mail (D) / domeny (C8)",IF(E288="","DO POPRAWY: Kierunek studiów (E)",IF(F288="","DO POPRAWY: Poziom studiów (F)",IF(COUNTIF(LISTY!$H$5:$H$7,F288)=0,"DO POPRAWY: Poziom studiów (F) – wybierz z listy",IF(G288="","DO POPRAWY: Rok studiów (G)",IF(IF(F288="I stopnia",COUNTIF(LISTY!$M$5:$M$8,G288),IF(F288="II stopnia",COUNTIF(LISTY!$N$5:$N$7,G288),COUNTIF(LISTY!$O$5:$O$10,G288)))=0,"DO POPRAWY: Rok studiów (G) – wybierz ponownie",IF(H288="","DO POPRAWY: Status studenta (H)",IF(H288&lt;&gt;"TAK","DO POPRAWY: Status studenta (H) – brak uprawnień",IF(I288="","DO POPRAWY: Obywatelstwo polskie (I)",IF(I288&lt;&gt;"TAK","DO POPRAWY: Obywatelstwo polskie (I) – brak uprawnień",IF(J288="","DO POPRAWY: Szkolenie (J)",IF(COUNTIF(LISTY!$A$5:$A$7,J288)=0,"DO POPRAWY: Szkolenie (J) – wybierz z listy",IF(K288="","DO POPRAWY: Termin (K)",IF(COUNTIFS(LISTY!$C$5:$C$22,J288,LISTY!$D$5:$D$22,K288)=0,"DO POPRAWY: Termin (K) – wybierz ponownie",IF(COUNTIFS(LISTY!$C$5:$C$22,J288,LISTY!$D$5:$D$22,K288,LISTY!$E$5:$E$22,L288)=0,"DO POPRAWY: Godziny szkolenia (L)",IF(COUNTIFS($D$12:$D$411,D288,$J$12:$J$411,J288)&gt;1,"DO POPRAWY: Szkolenie (J) – drugi termin tej tematyki","OK")))))))))))))))))))))))))))</f>
        <v/>
      </c>
    </row>
    <row r="289" spans="1:14" ht="28.8" customHeight="1">
      <c r="A289" s="19" t="str">
        <f t="shared" si="8"/>
        <v/>
      </c>
      <c r="B289" s="20"/>
      <c r="C289" s="20"/>
      <c r="D289" s="20"/>
      <c r="E289" s="20"/>
      <c r="F289" s="21"/>
      <c r="G289" s="22"/>
      <c r="H289" s="21"/>
      <c r="I289" s="21"/>
      <c r="J289" s="20"/>
      <c r="K289" s="23"/>
      <c r="L289" s="19" t="str">
        <f>IF(OR(J289="",K289=""),"",IF(COUNTIFS(LISTY!$C$5:$C$22,J289,LISTY!$D$5:$D$22,K289)=0,"NIEZGODNY TERMIN",IFERROR(INDEX(LISTY!$E$5:$E$22,MATCH(K289,LISTY!$D$5:$D$22,0)),"NIEZGODNY TERMIN")))</f>
        <v/>
      </c>
      <c r="M289" s="19" t="str">
        <f t="shared" si="9"/>
        <v/>
      </c>
      <c r="N289" s="24" t="str">
        <f>IF(COUNTA(B289:K289)=0,"",IF($C$7="","DO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format",IF(B289="","DO POPRAWY: Imię (B)",IF(C289="","DO POPRAWY: Nazwisko (C)",IF(D289="","DO POPRAWY: E-mail uczelniany (D)",IF(OR(LEN(D289)-LEN(SUBSTITUTE(D289,"@",""))&lt;&gt;1,IFERROR(FIND("@",D289),0)&lt;2,IFERROR(FIND(".",D289,FIND("@",D289)+2),0)=0,ISNUMBER(SEARCH(" ",D289))),"DO POPRAWY: E-mail uczelniany (D) – format",IF(ISERROR(SEARCH(";"&amp;LOWER(TRIM(MID(D289,FIND("@",D289)+1,128)))&amp;";",";"&amp;SUBSTITUTE(LOWER($C$8)," ","")&amp;";")),"DO POPRAWY: E-mail (D) / domeny (C8)",IF(E289="","DO POPRAWY: Kierunek studiów (E)",IF(F289="","DO POPRAWY: Poziom studiów (F)",IF(COUNTIF(LISTY!$H$5:$H$7,F289)=0,"DO POPRAWY: Poziom studiów (F) – wybierz z listy",IF(G289="","DO POPRAWY: Rok studiów (G)",IF(IF(F289="I stopnia",COUNTIF(LISTY!$M$5:$M$8,G289),IF(F289="II stopnia",COUNTIF(LISTY!$N$5:$N$7,G289),COUNTIF(LISTY!$O$5:$O$10,G289)))=0,"DO POPRAWY: Rok studiów (G) – wybierz ponownie",IF(H289="","DO POPRAWY: Status studenta (H)",IF(H289&lt;&gt;"TAK","DO POPRAWY: Status studenta (H) – brak uprawnień",IF(I289="","DO POPRAWY: Obywatelstwo polskie (I)",IF(I289&lt;&gt;"TAK","DO POPRAWY: Obywatelstwo polskie (I) – brak uprawnień",IF(J289="","DO POPRAWY: Szkolenie (J)",IF(COUNTIF(LISTY!$A$5:$A$7,J289)=0,"DO POPRAWY: Szkolenie (J) – wybierz z listy",IF(K289="","DO POPRAWY: Termin (K)",IF(COUNTIFS(LISTY!$C$5:$C$22,J289,LISTY!$D$5:$D$22,K289)=0,"DO POPRAWY: Termin (K) – wybierz ponownie",IF(COUNTIFS(LISTY!$C$5:$C$22,J289,LISTY!$D$5:$D$22,K289,LISTY!$E$5:$E$22,L289)=0,"DO POPRAWY: Godziny szkolenia (L)",IF(COUNTIFS($D$12:$D$411,D289,$J$12:$J$411,J289)&gt;1,"DO POPRAWY: Szkolenie (J) – drugi termin tej tematyki","OK")))))))))))))))))))))))))))</f>
        <v/>
      </c>
    </row>
    <row r="290" spans="1:14" ht="28.8" customHeight="1">
      <c r="A290" s="19" t="str">
        <f t="shared" si="8"/>
        <v/>
      </c>
      <c r="B290" s="20"/>
      <c r="C290" s="20"/>
      <c r="D290" s="20"/>
      <c r="E290" s="20"/>
      <c r="F290" s="21"/>
      <c r="G290" s="22"/>
      <c r="H290" s="21"/>
      <c r="I290" s="21"/>
      <c r="J290" s="20"/>
      <c r="K290" s="23"/>
      <c r="L290" s="19" t="str">
        <f>IF(OR(J290="",K290=""),"",IF(COUNTIFS(LISTY!$C$5:$C$22,J290,LISTY!$D$5:$D$22,K290)=0,"NIEZGODNY TERMIN",IFERROR(INDEX(LISTY!$E$5:$E$22,MATCH(K290,LISTY!$D$5:$D$22,0)),"NIEZGODNY TERMIN")))</f>
        <v/>
      </c>
      <c r="M290" s="19" t="str">
        <f t="shared" si="9"/>
        <v/>
      </c>
      <c r="N290" s="24" t="str">
        <f>IF(COUNTA(B290:K290)=0,"",IF($C$7="","DO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format",IF(B290="","DO POPRAWY: Imię (B)",IF(C290="","DO POPRAWY: Nazwisko (C)",IF(D290="","DO POPRAWY: E-mail uczelniany (D)",IF(OR(LEN(D290)-LEN(SUBSTITUTE(D290,"@",""))&lt;&gt;1,IFERROR(FIND("@",D290),0)&lt;2,IFERROR(FIND(".",D290,FIND("@",D290)+2),0)=0,ISNUMBER(SEARCH(" ",D290))),"DO POPRAWY: E-mail uczelniany (D) – format",IF(ISERROR(SEARCH(";"&amp;LOWER(TRIM(MID(D290,FIND("@",D290)+1,128)))&amp;";",";"&amp;SUBSTITUTE(LOWER($C$8)," ","")&amp;";")),"DO POPRAWY: E-mail (D) / domeny (C8)",IF(E290="","DO POPRAWY: Kierunek studiów (E)",IF(F290="","DO POPRAWY: Poziom studiów (F)",IF(COUNTIF(LISTY!$H$5:$H$7,F290)=0,"DO POPRAWY: Poziom studiów (F) – wybierz z listy",IF(G290="","DO POPRAWY: Rok studiów (G)",IF(IF(F290="I stopnia",COUNTIF(LISTY!$M$5:$M$8,G290),IF(F290="II stopnia",COUNTIF(LISTY!$N$5:$N$7,G290),COUNTIF(LISTY!$O$5:$O$10,G290)))=0,"DO POPRAWY: Rok studiów (G) – wybierz ponownie",IF(H290="","DO POPRAWY: Status studenta (H)",IF(H290&lt;&gt;"TAK","DO POPRAWY: Status studenta (H) – brak uprawnień",IF(I290="","DO POPRAWY: Obywatelstwo polskie (I)",IF(I290&lt;&gt;"TAK","DO POPRAWY: Obywatelstwo polskie (I) – brak uprawnień",IF(J290="","DO POPRAWY: Szkolenie (J)",IF(COUNTIF(LISTY!$A$5:$A$7,J290)=0,"DO POPRAWY: Szkolenie (J) – wybierz z listy",IF(K290="","DO POPRAWY: Termin (K)",IF(COUNTIFS(LISTY!$C$5:$C$22,J290,LISTY!$D$5:$D$22,K290)=0,"DO POPRAWY: Termin (K) – wybierz ponownie",IF(COUNTIFS(LISTY!$C$5:$C$22,J290,LISTY!$D$5:$D$22,K290,LISTY!$E$5:$E$22,L290)=0,"DO POPRAWY: Godziny szkolenia (L)",IF(COUNTIFS($D$12:$D$411,D290,$J$12:$J$411,J290)&gt;1,"DO POPRAWY: Szkolenie (J) – drugi termin tej tematyki","OK")))))))))))))))))))))))))))</f>
        <v/>
      </c>
    </row>
    <row r="291" spans="1:14" ht="28.8" customHeight="1">
      <c r="A291" s="19" t="str">
        <f t="shared" si="8"/>
        <v/>
      </c>
      <c r="B291" s="20"/>
      <c r="C291" s="20"/>
      <c r="D291" s="20"/>
      <c r="E291" s="20"/>
      <c r="F291" s="21"/>
      <c r="G291" s="22"/>
      <c r="H291" s="21"/>
      <c r="I291" s="21"/>
      <c r="J291" s="20"/>
      <c r="K291" s="23"/>
      <c r="L291" s="19" t="str">
        <f>IF(OR(J291="",K291=""),"",IF(COUNTIFS(LISTY!$C$5:$C$22,J291,LISTY!$D$5:$D$22,K291)=0,"NIEZGODNY TERMIN",IFERROR(INDEX(LISTY!$E$5:$E$22,MATCH(K291,LISTY!$D$5:$D$22,0)),"NIEZGODNY TERMIN")))</f>
        <v/>
      </c>
      <c r="M291" s="19" t="str">
        <f t="shared" si="9"/>
        <v/>
      </c>
      <c r="N291" s="24" t="str">
        <f>IF(COUNTA(B291:K291)=0,"",IF($C$7="","DO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format",IF(B291="","DO POPRAWY: Imię (B)",IF(C291="","DO POPRAWY: Nazwisko (C)",IF(D291="","DO POPRAWY: E-mail uczelniany (D)",IF(OR(LEN(D291)-LEN(SUBSTITUTE(D291,"@",""))&lt;&gt;1,IFERROR(FIND("@",D291),0)&lt;2,IFERROR(FIND(".",D291,FIND("@",D291)+2),0)=0,ISNUMBER(SEARCH(" ",D291))),"DO POPRAWY: E-mail uczelniany (D) – format",IF(ISERROR(SEARCH(";"&amp;LOWER(TRIM(MID(D291,FIND("@",D291)+1,128)))&amp;";",";"&amp;SUBSTITUTE(LOWER($C$8)," ","")&amp;";")),"DO POPRAWY: E-mail (D) / domeny (C8)",IF(E291="","DO POPRAWY: Kierunek studiów (E)",IF(F291="","DO POPRAWY: Poziom studiów (F)",IF(COUNTIF(LISTY!$H$5:$H$7,F291)=0,"DO POPRAWY: Poziom studiów (F) – wybierz z listy",IF(G291="","DO POPRAWY: Rok studiów (G)",IF(IF(F291="I stopnia",COUNTIF(LISTY!$M$5:$M$8,G291),IF(F291="II stopnia",COUNTIF(LISTY!$N$5:$N$7,G291),COUNTIF(LISTY!$O$5:$O$10,G291)))=0,"DO POPRAWY: Rok studiów (G) – wybierz ponownie",IF(H291="","DO POPRAWY: Status studenta (H)",IF(H291&lt;&gt;"TAK","DO POPRAWY: Status studenta (H) – brak uprawnień",IF(I291="","DO POPRAWY: Obywatelstwo polskie (I)",IF(I291&lt;&gt;"TAK","DO POPRAWY: Obywatelstwo polskie (I) – brak uprawnień",IF(J291="","DO POPRAWY: Szkolenie (J)",IF(COUNTIF(LISTY!$A$5:$A$7,J291)=0,"DO POPRAWY: Szkolenie (J) – wybierz z listy",IF(K291="","DO POPRAWY: Termin (K)",IF(COUNTIFS(LISTY!$C$5:$C$22,J291,LISTY!$D$5:$D$22,K291)=0,"DO POPRAWY: Termin (K) – wybierz ponownie",IF(COUNTIFS(LISTY!$C$5:$C$22,J291,LISTY!$D$5:$D$22,K291,LISTY!$E$5:$E$22,L291)=0,"DO POPRAWY: Godziny szkolenia (L)",IF(COUNTIFS($D$12:$D$411,D291,$J$12:$J$411,J291)&gt;1,"DO POPRAWY: Szkolenie (J) – drugi termin tej tematyki","OK")))))))))))))))))))))))))))</f>
        <v/>
      </c>
    </row>
    <row r="292" spans="1:14" ht="28.8" customHeight="1">
      <c r="A292" s="19" t="str">
        <f t="shared" si="8"/>
        <v/>
      </c>
      <c r="B292" s="20"/>
      <c r="C292" s="20"/>
      <c r="D292" s="20"/>
      <c r="E292" s="20"/>
      <c r="F292" s="21"/>
      <c r="G292" s="22"/>
      <c r="H292" s="21"/>
      <c r="I292" s="21"/>
      <c r="J292" s="20"/>
      <c r="K292" s="23"/>
      <c r="L292" s="19" t="str">
        <f>IF(OR(J292="",K292=""),"",IF(COUNTIFS(LISTY!$C$5:$C$22,J292,LISTY!$D$5:$D$22,K292)=0,"NIEZGODNY TERMIN",IFERROR(INDEX(LISTY!$E$5:$E$22,MATCH(K292,LISTY!$D$5:$D$22,0)),"NIEZGODNY TERMIN")))</f>
        <v/>
      </c>
      <c r="M292" s="19" t="str">
        <f t="shared" si="9"/>
        <v/>
      </c>
      <c r="N292" s="24" t="str">
        <f>IF(COUNTA(B292:K292)=0,"",IF($C$7="","DO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format",IF(B292="","DO POPRAWY: Imię (B)",IF(C292="","DO POPRAWY: Nazwisko (C)",IF(D292="","DO POPRAWY: E-mail uczelniany (D)",IF(OR(LEN(D292)-LEN(SUBSTITUTE(D292,"@",""))&lt;&gt;1,IFERROR(FIND("@",D292),0)&lt;2,IFERROR(FIND(".",D292,FIND("@",D292)+2),0)=0,ISNUMBER(SEARCH(" ",D292))),"DO POPRAWY: E-mail uczelniany (D) – format",IF(ISERROR(SEARCH(";"&amp;LOWER(TRIM(MID(D292,FIND("@",D292)+1,128)))&amp;";",";"&amp;SUBSTITUTE(LOWER($C$8)," ","")&amp;";")),"DO POPRAWY: E-mail (D) / domeny (C8)",IF(E292="","DO POPRAWY: Kierunek studiów (E)",IF(F292="","DO POPRAWY: Poziom studiów (F)",IF(COUNTIF(LISTY!$H$5:$H$7,F292)=0,"DO POPRAWY: Poziom studiów (F) – wybierz z listy",IF(G292="","DO POPRAWY: Rok studiów (G)",IF(IF(F292="I stopnia",COUNTIF(LISTY!$M$5:$M$8,G292),IF(F292="II stopnia",COUNTIF(LISTY!$N$5:$N$7,G292),COUNTIF(LISTY!$O$5:$O$10,G292)))=0,"DO POPRAWY: Rok studiów (G) – wybierz ponownie",IF(H292="","DO POPRAWY: Status studenta (H)",IF(H292&lt;&gt;"TAK","DO POPRAWY: Status studenta (H) – brak uprawnień",IF(I292="","DO POPRAWY: Obywatelstwo polskie (I)",IF(I292&lt;&gt;"TAK","DO POPRAWY: Obywatelstwo polskie (I) – brak uprawnień",IF(J292="","DO POPRAWY: Szkolenie (J)",IF(COUNTIF(LISTY!$A$5:$A$7,J292)=0,"DO POPRAWY: Szkolenie (J) – wybierz z listy",IF(K292="","DO POPRAWY: Termin (K)",IF(COUNTIFS(LISTY!$C$5:$C$22,J292,LISTY!$D$5:$D$22,K292)=0,"DO POPRAWY: Termin (K) – wybierz ponownie",IF(COUNTIFS(LISTY!$C$5:$C$22,J292,LISTY!$D$5:$D$22,K292,LISTY!$E$5:$E$22,L292)=0,"DO POPRAWY: Godziny szkolenia (L)",IF(COUNTIFS($D$12:$D$411,D292,$J$12:$J$411,J292)&gt;1,"DO POPRAWY: Szkolenie (J) – drugi termin tej tematyki","OK")))))))))))))))))))))))))))</f>
        <v/>
      </c>
    </row>
    <row r="293" spans="1:14" ht="28.8" customHeight="1">
      <c r="A293" s="19" t="str">
        <f t="shared" si="8"/>
        <v/>
      </c>
      <c r="B293" s="20"/>
      <c r="C293" s="20"/>
      <c r="D293" s="20"/>
      <c r="E293" s="20"/>
      <c r="F293" s="21"/>
      <c r="G293" s="22"/>
      <c r="H293" s="21"/>
      <c r="I293" s="21"/>
      <c r="J293" s="20"/>
      <c r="K293" s="23"/>
      <c r="L293" s="19" t="str">
        <f>IF(OR(J293="",K293=""),"",IF(COUNTIFS(LISTY!$C$5:$C$22,J293,LISTY!$D$5:$D$22,K293)=0,"NIEZGODNY TERMIN",IFERROR(INDEX(LISTY!$E$5:$E$22,MATCH(K293,LISTY!$D$5:$D$22,0)),"NIEZGODNY TERMIN")))</f>
        <v/>
      </c>
      <c r="M293" s="19" t="str">
        <f t="shared" si="9"/>
        <v/>
      </c>
      <c r="N293" s="24" t="str">
        <f>IF(COUNTA(B293:K293)=0,"",IF($C$7="","DO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format",IF(B293="","DO POPRAWY: Imię (B)",IF(C293="","DO POPRAWY: Nazwisko (C)",IF(D293="","DO POPRAWY: E-mail uczelniany (D)",IF(OR(LEN(D293)-LEN(SUBSTITUTE(D293,"@",""))&lt;&gt;1,IFERROR(FIND("@",D293),0)&lt;2,IFERROR(FIND(".",D293,FIND("@",D293)+2),0)=0,ISNUMBER(SEARCH(" ",D293))),"DO POPRAWY: E-mail uczelniany (D) – format",IF(ISERROR(SEARCH(";"&amp;LOWER(TRIM(MID(D293,FIND("@",D293)+1,128)))&amp;";",";"&amp;SUBSTITUTE(LOWER($C$8)," ","")&amp;";")),"DO POPRAWY: E-mail (D) / domeny (C8)",IF(E293="","DO POPRAWY: Kierunek studiów (E)",IF(F293="","DO POPRAWY: Poziom studiów (F)",IF(COUNTIF(LISTY!$H$5:$H$7,F293)=0,"DO POPRAWY: Poziom studiów (F) – wybierz z listy",IF(G293="","DO POPRAWY: Rok studiów (G)",IF(IF(F293="I stopnia",COUNTIF(LISTY!$M$5:$M$8,G293),IF(F293="II stopnia",COUNTIF(LISTY!$N$5:$N$7,G293),COUNTIF(LISTY!$O$5:$O$10,G293)))=0,"DO POPRAWY: Rok studiów (G) – wybierz ponownie",IF(H293="","DO POPRAWY: Status studenta (H)",IF(H293&lt;&gt;"TAK","DO POPRAWY: Status studenta (H) – brak uprawnień",IF(I293="","DO POPRAWY: Obywatelstwo polskie (I)",IF(I293&lt;&gt;"TAK","DO POPRAWY: Obywatelstwo polskie (I) – brak uprawnień",IF(J293="","DO POPRAWY: Szkolenie (J)",IF(COUNTIF(LISTY!$A$5:$A$7,J293)=0,"DO POPRAWY: Szkolenie (J) – wybierz z listy",IF(K293="","DO POPRAWY: Termin (K)",IF(COUNTIFS(LISTY!$C$5:$C$22,J293,LISTY!$D$5:$D$22,K293)=0,"DO POPRAWY: Termin (K) – wybierz ponownie",IF(COUNTIFS(LISTY!$C$5:$C$22,J293,LISTY!$D$5:$D$22,K293,LISTY!$E$5:$E$22,L293)=0,"DO POPRAWY: Godziny szkolenia (L)",IF(COUNTIFS($D$12:$D$411,D293,$J$12:$J$411,J293)&gt;1,"DO POPRAWY: Szkolenie (J) – drugi termin tej tematyki","OK")))))))))))))))))))))))))))</f>
        <v/>
      </c>
    </row>
    <row r="294" spans="1:14" ht="28.8" customHeight="1">
      <c r="A294" s="19" t="str">
        <f t="shared" si="8"/>
        <v/>
      </c>
      <c r="B294" s="20"/>
      <c r="C294" s="20"/>
      <c r="D294" s="20"/>
      <c r="E294" s="20"/>
      <c r="F294" s="21"/>
      <c r="G294" s="22"/>
      <c r="H294" s="21"/>
      <c r="I294" s="21"/>
      <c r="J294" s="20"/>
      <c r="K294" s="23"/>
      <c r="L294" s="19" t="str">
        <f>IF(OR(J294="",K294=""),"",IF(COUNTIFS(LISTY!$C$5:$C$22,J294,LISTY!$D$5:$D$22,K294)=0,"NIEZGODNY TERMIN",IFERROR(INDEX(LISTY!$E$5:$E$22,MATCH(K294,LISTY!$D$5:$D$22,0)),"NIEZGODNY TERMIN")))</f>
        <v/>
      </c>
      <c r="M294" s="19" t="str">
        <f t="shared" si="9"/>
        <v/>
      </c>
      <c r="N294" s="24" t="str">
        <f>IF(COUNTA(B294:K294)=0,"",IF($C$7="","DO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format",IF(B294="","DO POPRAWY: Imię (B)",IF(C294="","DO POPRAWY: Nazwisko (C)",IF(D294="","DO POPRAWY: E-mail uczelniany (D)",IF(OR(LEN(D294)-LEN(SUBSTITUTE(D294,"@",""))&lt;&gt;1,IFERROR(FIND("@",D294),0)&lt;2,IFERROR(FIND(".",D294,FIND("@",D294)+2),0)=0,ISNUMBER(SEARCH(" ",D294))),"DO POPRAWY: E-mail uczelniany (D) – format",IF(ISERROR(SEARCH(";"&amp;LOWER(TRIM(MID(D294,FIND("@",D294)+1,128)))&amp;";",";"&amp;SUBSTITUTE(LOWER($C$8)," ","")&amp;";")),"DO POPRAWY: E-mail (D) / domeny (C8)",IF(E294="","DO POPRAWY: Kierunek studiów (E)",IF(F294="","DO POPRAWY: Poziom studiów (F)",IF(COUNTIF(LISTY!$H$5:$H$7,F294)=0,"DO POPRAWY: Poziom studiów (F) – wybierz z listy",IF(G294="","DO POPRAWY: Rok studiów (G)",IF(IF(F294="I stopnia",COUNTIF(LISTY!$M$5:$M$8,G294),IF(F294="II stopnia",COUNTIF(LISTY!$N$5:$N$7,G294),COUNTIF(LISTY!$O$5:$O$10,G294)))=0,"DO POPRAWY: Rok studiów (G) – wybierz ponownie",IF(H294="","DO POPRAWY: Status studenta (H)",IF(H294&lt;&gt;"TAK","DO POPRAWY: Status studenta (H) – brak uprawnień",IF(I294="","DO POPRAWY: Obywatelstwo polskie (I)",IF(I294&lt;&gt;"TAK","DO POPRAWY: Obywatelstwo polskie (I) – brak uprawnień",IF(J294="","DO POPRAWY: Szkolenie (J)",IF(COUNTIF(LISTY!$A$5:$A$7,J294)=0,"DO POPRAWY: Szkolenie (J) – wybierz z listy",IF(K294="","DO POPRAWY: Termin (K)",IF(COUNTIFS(LISTY!$C$5:$C$22,J294,LISTY!$D$5:$D$22,K294)=0,"DO POPRAWY: Termin (K) – wybierz ponownie",IF(COUNTIFS(LISTY!$C$5:$C$22,J294,LISTY!$D$5:$D$22,K294,LISTY!$E$5:$E$22,L294)=0,"DO POPRAWY: Godziny szkolenia (L)",IF(COUNTIFS($D$12:$D$411,D294,$J$12:$J$411,J294)&gt;1,"DO POPRAWY: Szkolenie (J) – drugi termin tej tematyki","OK")))))))))))))))))))))))))))</f>
        <v/>
      </c>
    </row>
    <row r="295" spans="1:14" ht="28.8" customHeight="1">
      <c r="A295" s="19" t="str">
        <f t="shared" si="8"/>
        <v/>
      </c>
      <c r="B295" s="20"/>
      <c r="C295" s="20"/>
      <c r="D295" s="20"/>
      <c r="E295" s="20"/>
      <c r="F295" s="21"/>
      <c r="G295" s="22"/>
      <c r="H295" s="21"/>
      <c r="I295" s="21"/>
      <c r="J295" s="20"/>
      <c r="K295" s="23"/>
      <c r="L295" s="19" t="str">
        <f>IF(OR(J295="",K295=""),"",IF(COUNTIFS(LISTY!$C$5:$C$22,J295,LISTY!$D$5:$D$22,K295)=0,"NIEZGODNY TERMIN",IFERROR(INDEX(LISTY!$E$5:$E$22,MATCH(K295,LISTY!$D$5:$D$22,0)),"NIEZGODNY TERMIN")))</f>
        <v/>
      </c>
      <c r="M295" s="19" t="str">
        <f t="shared" si="9"/>
        <v/>
      </c>
      <c r="N295" s="24" t="str">
        <f>IF(COUNTA(B295:K295)=0,"",IF($C$7="","DO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format",IF(B295="","DO POPRAWY: Imię (B)",IF(C295="","DO POPRAWY: Nazwisko (C)",IF(D295="","DO POPRAWY: E-mail uczelniany (D)",IF(OR(LEN(D295)-LEN(SUBSTITUTE(D295,"@",""))&lt;&gt;1,IFERROR(FIND("@",D295),0)&lt;2,IFERROR(FIND(".",D295,FIND("@",D295)+2),0)=0,ISNUMBER(SEARCH(" ",D295))),"DO POPRAWY: E-mail uczelniany (D) – format",IF(ISERROR(SEARCH(";"&amp;LOWER(TRIM(MID(D295,FIND("@",D295)+1,128)))&amp;";",";"&amp;SUBSTITUTE(LOWER($C$8)," ","")&amp;";")),"DO POPRAWY: E-mail (D) / domeny (C8)",IF(E295="","DO POPRAWY: Kierunek studiów (E)",IF(F295="","DO POPRAWY: Poziom studiów (F)",IF(COUNTIF(LISTY!$H$5:$H$7,F295)=0,"DO POPRAWY: Poziom studiów (F) – wybierz z listy",IF(G295="","DO POPRAWY: Rok studiów (G)",IF(IF(F295="I stopnia",COUNTIF(LISTY!$M$5:$M$8,G295),IF(F295="II stopnia",COUNTIF(LISTY!$N$5:$N$7,G295),COUNTIF(LISTY!$O$5:$O$10,G295)))=0,"DO POPRAWY: Rok studiów (G) – wybierz ponownie",IF(H295="","DO POPRAWY: Status studenta (H)",IF(H295&lt;&gt;"TAK","DO POPRAWY: Status studenta (H) – brak uprawnień",IF(I295="","DO POPRAWY: Obywatelstwo polskie (I)",IF(I295&lt;&gt;"TAK","DO POPRAWY: Obywatelstwo polskie (I) – brak uprawnień",IF(J295="","DO POPRAWY: Szkolenie (J)",IF(COUNTIF(LISTY!$A$5:$A$7,J295)=0,"DO POPRAWY: Szkolenie (J) – wybierz z listy",IF(K295="","DO POPRAWY: Termin (K)",IF(COUNTIFS(LISTY!$C$5:$C$22,J295,LISTY!$D$5:$D$22,K295)=0,"DO POPRAWY: Termin (K) – wybierz ponownie",IF(COUNTIFS(LISTY!$C$5:$C$22,J295,LISTY!$D$5:$D$22,K295,LISTY!$E$5:$E$22,L295)=0,"DO POPRAWY: Godziny szkolenia (L)",IF(COUNTIFS($D$12:$D$411,D295,$J$12:$J$411,J295)&gt;1,"DO POPRAWY: Szkolenie (J) – drugi termin tej tematyki","OK")))))))))))))))))))))))))))</f>
        <v/>
      </c>
    </row>
    <row r="296" spans="1:14" ht="28.8" customHeight="1">
      <c r="A296" s="19" t="str">
        <f t="shared" si="8"/>
        <v/>
      </c>
      <c r="B296" s="20"/>
      <c r="C296" s="20"/>
      <c r="D296" s="20"/>
      <c r="E296" s="20"/>
      <c r="F296" s="21"/>
      <c r="G296" s="22"/>
      <c r="H296" s="21"/>
      <c r="I296" s="21"/>
      <c r="J296" s="20"/>
      <c r="K296" s="23"/>
      <c r="L296" s="19" t="str">
        <f>IF(OR(J296="",K296=""),"",IF(COUNTIFS(LISTY!$C$5:$C$22,J296,LISTY!$D$5:$D$22,K296)=0,"NIEZGODNY TERMIN",IFERROR(INDEX(LISTY!$E$5:$E$22,MATCH(K296,LISTY!$D$5:$D$22,0)),"NIEZGODNY TERMIN")))</f>
        <v/>
      </c>
      <c r="M296" s="19" t="str">
        <f t="shared" si="9"/>
        <v/>
      </c>
      <c r="N296" s="24" t="str">
        <f>IF(COUNTA(B296:K296)=0,"",IF($C$7="","DO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format",IF(B296="","DO POPRAWY: Imię (B)",IF(C296="","DO POPRAWY: Nazwisko (C)",IF(D296="","DO POPRAWY: E-mail uczelniany (D)",IF(OR(LEN(D296)-LEN(SUBSTITUTE(D296,"@",""))&lt;&gt;1,IFERROR(FIND("@",D296),0)&lt;2,IFERROR(FIND(".",D296,FIND("@",D296)+2),0)=0,ISNUMBER(SEARCH(" ",D296))),"DO POPRAWY: E-mail uczelniany (D) – format",IF(ISERROR(SEARCH(";"&amp;LOWER(TRIM(MID(D296,FIND("@",D296)+1,128)))&amp;";",";"&amp;SUBSTITUTE(LOWER($C$8)," ","")&amp;";")),"DO POPRAWY: E-mail (D) / domeny (C8)",IF(E296="","DO POPRAWY: Kierunek studiów (E)",IF(F296="","DO POPRAWY: Poziom studiów (F)",IF(COUNTIF(LISTY!$H$5:$H$7,F296)=0,"DO POPRAWY: Poziom studiów (F) – wybierz z listy",IF(G296="","DO POPRAWY: Rok studiów (G)",IF(IF(F296="I stopnia",COUNTIF(LISTY!$M$5:$M$8,G296),IF(F296="II stopnia",COUNTIF(LISTY!$N$5:$N$7,G296),COUNTIF(LISTY!$O$5:$O$10,G296)))=0,"DO POPRAWY: Rok studiów (G) – wybierz ponownie",IF(H296="","DO POPRAWY: Status studenta (H)",IF(H296&lt;&gt;"TAK","DO POPRAWY: Status studenta (H) – brak uprawnień",IF(I296="","DO POPRAWY: Obywatelstwo polskie (I)",IF(I296&lt;&gt;"TAK","DO POPRAWY: Obywatelstwo polskie (I) – brak uprawnień",IF(J296="","DO POPRAWY: Szkolenie (J)",IF(COUNTIF(LISTY!$A$5:$A$7,J296)=0,"DO POPRAWY: Szkolenie (J) – wybierz z listy",IF(K296="","DO POPRAWY: Termin (K)",IF(COUNTIFS(LISTY!$C$5:$C$22,J296,LISTY!$D$5:$D$22,K296)=0,"DO POPRAWY: Termin (K) – wybierz ponownie",IF(COUNTIFS(LISTY!$C$5:$C$22,J296,LISTY!$D$5:$D$22,K296,LISTY!$E$5:$E$22,L296)=0,"DO POPRAWY: Godziny szkolenia (L)",IF(COUNTIFS($D$12:$D$411,D296,$J$12:$J$411,J296)&gt;1,"DO POPRAWY: Szkolenie (J) – drugi termin tej tematyki","OK")))))))))))))))))))))))))))</f>
        <v/>
      </c>
    </row>
    <row r="297" spans="1:14" ht="28.8" customHeight="1">
      <c r="A297" s="19" t="str">
        <f t="shared" si="8"/>
        <v/>
      </c>
      <c r="B297" s="20"/>
      <c r="C297" s="20"/>
      <c r="D297" s="20"/>
      <c r="E297" s="20"/>
      <c r="F297" s="21"/>
      <c r="G297" s="22"/>
      <c r="H297" s="21"/>
      <c r="I297" s="21"/>
      <c r="J297" s="20"/>
      <c r="K297" s="23"/>
      <c r="L297" s="19" t="str">
        <f>IF(OR(J297="",K297=""),"",IF(COUNTIFS(LISTY!$C$5:$C$22,J297,LISTY!$D$5:$D$22,K297)=0,"NIEZGODNY TERMIN",IFERROR(INDEX(LISTY!$E$5:$E$22,MATCH(K297,LISTY!$D$5:$D$22,0)),"NIEZGODNY TERMIN")))</f>
        <v/>
      </c>
      <c r="M297" s="19" t="str">
        <f t="shared" si="9"/>
        <v/>
      </c>
      <c r="N297" s="24" t="str">
        <f>IF(COUNTA(B297:K297)=0,"",IF($C$7="","DO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format",IF(B297="","DO POPRAWY: Imię (B)",IF(C297="","DO POPRAWY: Nazwisko (C)",IF(D297="","DO POPRAWY: E-mail uczelniany (D)",IF(OR(LEN(D297)-LEN(SUBSTITUTE(D297,"@",""))&lt;&gt;1,IFERROR(FIND("@",D297),0)&lt;2,IFERROR(FIND(".",D297,FIND("@",D297)+2),0)=0,ISNUMBER(SEARCH(" ",D297))),"DO POPRAWY: E-mail uczelniany (D) – format",IF(ISERROR(SEARCH(";"&amp;LOWER(TRIM(MID(D297,FIND("@",D297)+1,128)))&amp;";",";"&amp;SUBSTITUTE(LOWER($C$8)," ","")&amp;";")),"DO POPRAWY: E-mail (D) / domeny (C8)",IF(E297="","DO POPRAWY: Kierunek studiów (E)",IF(F297="","DO POPRAWY: Poziom studiów (F)",IF(COUNTIF(LISTY!$H$5:$H$7,F297)=0,"DO POPRAWY: Poziom studiów (F) – wybierz z listy",IF(G297="","DO POPRAWY: Rok studiów (G)",IF(IF(F297="I stopnia",COUNTIF(LISTY!$M$5:$M$8,G297),IF(F297="II stopnia",COUNTIF(LISTY!$N$5:$N$7,G297),COUNTIF(LISTY!$O$5:$O$10,G297)))=0,"DO POPRAWY: Rok studiów (G) – wybierz ponownie",IF(H297="","DO POPRAWY: Status studenta (H)",IF(H297&lt;&gt;"TAK","DO POPRAWY: Status studenta (H) – brak uprawnień",IF(I297="","DO POPRAWY: Obywatelstwo polskie (I)",IF(I297&lt;&gt;"TAK","DO POPRAWY: Obywatelstwo polskie (I) – brak uprawnień",IF(J297="","DO POPRAWY: Szkolenie (J)",IF(COUNTIF(LISTY!$A$5:$A$7,J297)=0,"DO POPRAWY: Szkolenie (J) – wybierz z listy",IF(K297="","DO POPRAWY: Termin (K)",IF(COUNTIFS(LISTY!$C$5:$C$22,J297,LISTY!$D$5:$D$22,K297)=0,"DO POPRAWY: Termin (K) – wybierz ponownie",IF(COUNTIFS(LISTY!$C$5:$C$22,J297,LISTY!$D$5:$D$22,K297,LISTY!$E$5:$E$22,L297)=0,"DO POPRAWY: Godziny szkolenia (L)",IF(COUNTIFS($D$12:$D$411,D297,$J$12:$J$411,J297)&gt;1,"DO POPRAWY: Szkolenie (J) – drugi termin tej tematyki","OK")))))))))))))))))))))))))))</f>
        <v/>
      </c>
    </row>
    <row r="298" spans="1:14" ht="28.8" customHeight="1">
      <c r="A298" s="19" t="str">
        <f t="shared" si="8"/>
        <v/>
      </c>
      <c r="B298" s="20"/>
      <c r="C298" s="20"/>
      <c r="D298" s="20"/>
      <c r="E298" s="20"/>
      <c r="F298" s="21"/>
      <c r="G298" s="22"/>
      <c r="H298" s="21"/>
      <c r="I298" s="21"/>
      <c r="J298" s="20"/>
      <c r="K298" s="23"/>
      <c r="L298" s="19" t="str">
        <f>IF(OR(J298="",K298=""),"",IF(COUNTIFS(LISTY!$C$5:$C$22,J298,LISTY!$D$5:$D$22,K298)=0,"NIEZGODNY TERMIN",IFERROR(INDEX(LISTY!$E$5:$E$22,MATCH(K298,LISTY!$D$5:$D$22,0)),"NIEZGODNY TERMIN")))</f>
        <v/>
      </c>
      <c r="M298" s="19" t="str">
        <f t="shared" si="9"/>
        <v/>
      </c>
      <c r="N298" s="24" t="str">
        <f>IF(COUNTA(B298:K298)=0,"",IF($C$7="","DO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format",IF(B298="","DO POPRAWY: Imię (B)",IF(C298="","DO POPRAWY: Nazwisko (C)",IF(D298="","DO POPRAWY: E-mail uczelniany (D)",IF(OR(LEN(D298)-LEN(SUBSTITUTE(D298,"@",""))&lt;&gt;1,IFERROR(FIND("@",D298),0)&lt;2,IFERROR(FIND(".",D298,FIND("@",D298)+2),0)=0,ISNUMBER(SEARCH(" ",D298))),"DO POPRAWY: E-mail uczelniany (D) – format",IF(ISERROR(SEARCH(";"&amp;LOWER(TRIM(MID(D298,FIND("@",D298)+1,128)))&amp;";",";"&amp;SUBSTITUTE(LOWER($C$8)," ","")&amp;";")),"DO POPRAWY: E-mail (D) / domeny (C8)",IF(E298="","DO POPRAWY: Kierunek studiów (E)",IF(F298="","DO POPRAWY: Poziom studiów (F)",IF(COUNTIF(LISTY!$H$5:$H$7,F298)=0,"DO POPRAWY: Poziom studiów (F) – wybierz z listy",IF(G298="","DO POPRAWY: Rok studiów (G)",IF(IF(F298="I stopnia",COUNTIF(LISTY!$M$5:$M$8,G298),IF(F298="II stopnia",COUNTIF(LISTY!$N$5:$N$7,G298),COUNTIF(LISTY!$O$5:$O$10,G298)))=0,"DO POPRAWY: Rok studiów (G) – wybierz ponownie",IF(H298="","DO POPRAWY: Status studenta (H)",IF(H298&lt;&gt;"TAK","DO POPRAWY: Status studenta (H) – brak uprawnień",IF(I298="","DO POPRAWY: Obywatelstwo polskie (I)",IF(I298&lt;&gt;"TAK","DO POPRAWY: Obywatelstwo polskie (I) – brak uprawnień",IF(J298="","DO POPRAWY: Szkolenie (J)",IF(COUNTIF(LISTY!$A$5:$A$7,J298)=0,"DO POPRAWY: Szkolenie (J) – wybierz z listy",IF(K298="","DO POPRAWY: Termin (K)",IF(COUNTIFS(LISTY!$C$5:$C$22,J298,LISTY!$D$5:$D$22,K298)=0,"DO POPRAWY: Termin (K) – wybierz ponownie",IF(COUNTIFS(LISTY!$C$5:$C$22,J298,LISTY!$D$5:$D$22,K298,LISTY!$E$5:$E$22,L298)=0,"DO POPRAWY: Godziny szkolenia (L)",IF(COUNTIFS($D$12:$D$411,D298,$J$12:$J$411,J298)&gt;1,"DO POPRAWY: Szkolenie (J) – drugi termin tej tematyki","OK")))))))))))))))))))))))))))</f>
        <v/>
      </c>
    </row>
    <row r="299" spans="1:14" ht="28.8" customHeight="1">
      <c r="A299" s="19" t="str">
        <f t="shared" si="8"/>
        <v/>
      </c>
      <c r="B299" s="20"/>
      <c r="C299" s="20"/>
      <c r="D299" s="20"/>
      <c r="E299" s="20"/>
      <c r="F299" s="21"/>
      <c r="G299" s="22"/>
      <c r="H299" s="21"/>
      <c r="I299" s="21"/>
      <c r="J299" s="20"/>
      <c r="K299" s="23"/>
      <c r="L299" s="19" t="str">
        <f>IF(OR(J299="",K299=""),"",IF(COUNTIFS(LISTY!$C$5:$C$22,J299,LISTY!$D$5:$D$22,K299)=0,"NIEZGODNY TERMIN",IFERROR(INDEX(LISTY!$E$5:$E$22,MATCH(K299,LISTY!$D$5:$D$22,0)),"NIEZGODNY TERMIN")))</f>
        <v/>
      </c>
      <c r="M299" s="19" t="str">
        <f t="shared" si="9"/>
        <v/>
      </c>
      <c r="N299" s="24" t="str">
        <f>IF(COUNTA(B299:K299)=0,"",IF($C$7="","DO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format",IF(B299="","DO POPRAWY: Imię (B)",IF(C299="","DO POPRAWY: Nazwisko (C)",IF(D299="","DO POPRAWY: E-mail uczelniany (D)",IF(OR(LEN(D299)-LEN(SUBSTITUTE(D299,"@",""))&lt;&gt;1,IFERROR(FIND("@",D299),0)&lt;2,IFERROR(FIND(".",D299,FIND("@",D299)+2),0)=0,ISNUMBER(SEARCH(" ",D299))),"DO POPRAWY: E-mail uczelniany (D) – format",IF(ISERROR(SEARCH(";"&amp;LOWER(TRIM(MID(D299,FIND("@",D299)+1,128)))&amp;";",";"&amp;SUBSTITUTE(LOWER($C$8)," ","")&amp;";")),"DO POPRAWY: E-mail (D) / domeny (C8)",IF(E299="","DO POPRAWY: Kierunek studiów (E)",IF(F299="","DO POPRAWY: Poziom studiów (F)",IF(COUNTIF(LISTY!$H$5:$H$7,F299)=0,"DO POPRAWY: Poziom studiów (F) – wybierz z listy",IF(G299="","DO POPRAWY: Rok studiów (G)",IF(IF(F299="I stopnia",COUNTIF(LISTY!$M$5:$M$8,G299),IF(F299="II stopnia",COUNTIF(LISTY!$N$5:$N$7,G299),COUNTIF(LISTY!$O$5:$O$10,G299)))=0,"DO POPRAWY: Rok studiów (G) – wybierz ponownie",IF(H299="","DO POPRAWY: Status studenta (H)",IF(H299&lt;&gt;"TAK","DO POPRAWY: Status studenta (H) – brak uprawnień",IF(I299="","DO POPRAWY: Obywatelstwo polskie (I)",IF(I299&lt;&gt;"TAK","DO POPRAWY: Obywatelstwo polskie (I) – brak uprawnień",IF(J299="","DO POPRAWY: Szkolenie (J)",IF(COUNTIF(LISTY!$A$5:$A$7,J299)=0,"DO POPRAWY: Szkolenie (J) – wybierz z listy",IF(K299="","DO POPRAWY: Termin (K)",IF(COUNTIFS(LISTY!$C$5:$C$22,J299,LISTY!$D$5:$D$22,K299)=0,"DO POPRAWY: Termin (K) – wybierz ponownie",IF(COUNTIFS(LISTY!$C$5:$C$22,J299,LISTY!$D$5:$D$22,K299,LISTY!$E$5:$E$22,L299)=0,"DO POPRAWY: Godziny szkolenia (L)",IF(COUNTIFS($D$12:$D$411,D299,$J$12:$J$411,J299)&gt;1,"DO POPRAWY: Szkolenie (J) – drugi termin tej tematyki","OK")))))))))))))))))))))))))))</f>
        <v/>
      </c>
    </row>
    <row r="300" spans="1:14" ht="28.8" customHeight="1">
      <c r="A300" s="19" t="str">
        <f t="shared" si="8"/>
        <v/>
      </c>
      <c r="B300" s="20"/>
      <c r="C300" s="20"/>
      <c r="D300" s="20"/>
      <c r="E300" s="20"/>
      <c r="F300" s="21"/>
      <c r="G300" s="22"/>
      <c r="H300" s="21"/>
      <c r="I300" s="21"/>
      <c r="J300" s="20"/>
      <c r="K300" s="23"/>
      <c r="L300" s="19" t="str">
        <f>IF(OR(J300="",K300=""),"",IF(COUNTIFS(LISTY!$C$5:$C$22,J300,LISTY!$D$5:$D$22,K300)=0,"NIEZGODNY TERMIN",IFERROR(INDEX(LISTY!$E$5:$E$22,MATCH(K300,LISTY!$D$5:$D$22,0)),"NIEZGODNY TERMIN")))</f>
        <v/>
      </c>
      <c r="M300" s="19" t="str">
        <f t="shared" si="9"/>
        <v/>
      </c>
      <c r="N300" s="24" t="str">
        <f>IF(COUNTA(B300:K300)=0,"",IF($C$7="","DO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format",IF(B300="","DO POPRAWY: Imię (B)",IF(C300="","DO POPRAWY: Nazwisko (C)",IF(D300="","DO POPRAWY: E-mail uczelniany (D)",IF(OR(LEN(D300)-LEN(SUBSTITUTE(D300,"@",""))&lt;&gt;1,IFERROR(FIND("@",D300),0)&lt;2,IFERROR(FIND(".",D300,FIND("@",D300)+2),0)=0,ISNUMBER(SEARCH(" ",D300))),"DO POPRAWY: E-mail uczelniany (D) – format",IF(ISERROR(SEARCH(";"&amp;LOWER(TRIM(MID(D300,FIND("@",D300)+1,128)))&amp;";",";"&amp;SUBSTITUTE(LOWER($C$8)," ","")&amp;";")),"DO POPRAWY: E-mail (D) / domeny (C8)",IF(E300="","DO POPRAWY: Kierunek studiów (E)",IF(F300="","DO POPRAWY: Poziom studiów (F)",IF(COUNTIF(LISTY!$H$5:$H$7,F300)=0,"DO POPRAWY: Poziom studiów (F) – wybierz z listy",IF(G300="","DO POPRAWY: Rok studiów (G)",IF(IF(F300="I stopnia",COUNTIF(LISTY!$M$5:$M$8,G300),IF(F300="II stopnia",COUNTIF(LISTY!$N$5:$N$7,G300),COUNTIF(LISTY!$O$5:$O$10,G300)))=0,"DO POPRAWY: Rok studiów (G) – wybierz ponownie",IF(H300="","DO POPRAWY: Status studenta (H)",IF(H300&lt;&gt;"TAK","DO POPRAWY: Status studenta (H) – brak uprawnień",IF(I300="","DO POPRAWY: Obywatelstwo polskie (I)",IF(I300&lt;&gt;"TAK","DO POPRAWY: Obywatelstwo polskie (I) – brak uprawnień",IF(J300="","DO POPRAWY: Szkolenie (J)",IF(COUNTIF(LISTY!$A$5:$A$7,J300)=0,"DO POPRAWY: Szkolenie (J) – wybierz z listy",IF(K300="","DO POPRAWY: Termin (K)",IF(COUNTIFS(LISTY!$C$5:$C$22,J300,LISTY!$D$5:$D$22,K300)=0,"DO POPRAWY: Termin (K) – wybierz ponownie",IF(COUNTIFS(LISTY!$C$5:$C$22,J300,LISTY!$D$5:$D$22,K300,LISTY!$E$5:$E$22,L300)=0,"DO POPRAWY: Godziny szkolenia (L)",IF(COUNTIFS($D$12:$D$411,D300,$J$12:$J$411,J300)&gt;1,"DO POPRAWY: Szkolenie (J) – drugi termin tej tematyki","OK")))))))))))))))))))))))))))</f>
        <v/>
      </c>
    </row>
    <row r="301" spans="1:14" ht="28.8" customHeight="1">
      <c r="A301" s="19" t="str">
        <f t="shared" si="8"/>
        <v/>
      </c>
      <c r="B301" s="20"/>
      <c r="C301" s="20"/>
      <c r="D301" s="20"/>
      <c r="E301" s="20"/>
      <c r="F301" s="21"/>
      <c r="G301" s="22"/>
      <c r="H301" s="21"/>
      <c r="I301" s="21"/>
      <c r="J301" s="20"/>
      <c r="K301" s="23"/>
      <c r="L301" s="19" t="str">
        <f>IF(OR(J301="",K301=""),"",IF(COUNTIFS(LISTY!$C$5:$C$22,J301,LISTY!$D$5:$D$22,K301)=0,"NIEZGODNY TERMIN",IFERROR(INDEX(LISTY!$E$5:$E$22,MATCH(K301,LISTY!$D$5:$D$22,0)),"NIEZGODNY TERMIN")))</f>
        <v/>
      </c>
      <c r="M301" s="19" t="str">
        <f t="shared" si="9"/>
        <v/>
      </c>
      <c r="N301" s="24" t="str">
        <f>IF(COUNTA(B301:K301)=0,"",IF($C$7="","DO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format",IF(B301="","DO POPRAWY: Imię (B)",IF(C301="","DO POPRAWY: Nazwisko (C)",IF(D301="","DO POPRAWY: E-mail uczelniany (D)",IF(OR(LEN(D301)-LEN(SUBSTITUTE(D301,"@",""))&lt;&gt;1,IFERROR(FIND("@",D301),0)&lt;2,IFERROR(FIND(".",D301,FIND("@",D301)+2),0)=0,ISNUMBER(SEARCH(" ",D301))),"DO POPRAWY: E-mail uczelniany (D) – format",IF(ISERROR(SEARCH(";"&amp;LOWER(TRIM(MID(D301,FIND("@",D301)+1,128)))&amp;";",";"&amp;SUBSTITUTE(LOWER($C$8)," ","")&amp;";")),"DO POPRAWY: E-mail (D) / domeny (C8)",IF(E301="","DO POPRAWY: Kierunek studiów (E)",IF(F301="","DO POPRAWY: Poziom studiów (F)",IF(COUNTIF(LISTY!$H$5:$H$7,F301)=0,"DO POPRAWY: Poziom studiów (F) – wybierz z listy",IF(G301="","DO POPRAWY: Rok studiów (G)",IF(IF(F301="I stopnia",COUNTIF(LISTY!$M$5:$M$8,G301),IF(F301="II stopnia",COUNTIF(LISTY!$N$5:$N$7,G301),COUNTIF(LISTY!$O$5:$O$10,G301)))=0,"DO POPRAWY: Rok studiów (G) – wybierz ponownie",IF(H301="","DO POPRAWY: Status studenta (H)",IF(H301&lt;&gt;"TAK","DO POPRAWY: Status studenta (H) – brak uprawnień",IF(I301="","DO POPRAWY: Obywatelstwo polskie (I)",IF(I301&lt;&gt;"TAK","DO POPRAWY: Obywatelstwo polskie (I) – brak uprawnień",IF(J301="","DO POPRAWY: Szkolenie (J)",IF(COUNTIF(LISTY!$A$5:$A$7,J301)=0,"DO POPRAWY: Szkolenie (J) – wybierz z listy",IF(K301="","DO POPRAWY: Termin (K)",IF(COUNTIFS(LISTY!$C$5:$C$22,J301,LISTY!$D$5:$D$22,K301)=0,"DO POPRAWY: Termin (K) – wybierz ponownie",IF(COUNTIFS(LISTY!$C$5:$C$22,J301,LISTY!$D$5:$D$22,K301,LISTY!$E$5:$E$22,L301)=0,"DO POPRAWY: Godziny szkolenia (L)",IF(COUNTIFS($D$12:$D$411,D301,$J$12:$J$411,J301)&gt;1,"DO POPRAWY: Szkolenie (J) – drugi termin tej tematyki","OK")))))))))))))))))))))))))))</f>
        <v/>
      </c>
    </row>
    <row r="302" spans="1:14" ht="28.8" customHeight="1">
      <c r="A302" s="19" t="str">
        <f t="shared" si="8"/>
        <v/>
      </c>
      <c r="B302" s="20"/>
      <c r="C302" s="20"/>
      <c r="D302" s="20"/>
      <c r="E302" s="20"/>
      <c r="F302" s="21"/>
      <c r="G302" s="22"/>
      <c r="H302" s="21"/>
      <c r="I302" s="21"/>
      <c r="J302" s="20"/>
      <c r="K302" s="23"/>
      <c r="L302" s="19" t="str">
        <f>IF(OR(J302="",K302=""),"",IF(COUNTIFS(LISTY!$C$5:$C$22,J302,LISTY!$D$5:$D$22,K302)=0,"NIEZGODNY TERMIN",IFERROR(INDEX(LISTY!$E$5:$E$22,MATCH(K302,LISTY!$D$5:$D$22,0)),"NIEZGODNY TERMIN")))</f>
        <v/>
      </c>
      <c r="M302" s="19" t="str">
        <f t="shared" si="9"/>
        <v/>
      </c>
      <c r="N302" s="24" t="str">
        <f>IF(COUNTA(B302:K302)=0,"",IF($C$7="","DO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format",IF(B302="","DO POPRAWY: Imię (B)",IF(C302="","DO POPRAWY: Nazwisko (C)",IF(D302="","DO POPRAWY: E-mail uczelniany (D)",IF(OR(LEN(D302)-LEN(SUBSTITUTE(D302,"@",""))&lt;&gt;1,IFERROR(FIND("@",D302),0)&lt;2,IFERROR(FIND(".",D302,FIND("@",D302)+2),0)=0,ISNUMBER(SEARCH(" ",D302))),"DO POPRAWY: E-mail uczelniany (D) – format",IF(ISERROR(SEARCH(";"&amp;LOWER(TRIM(MID(D302,FIND("@",D302)+1,128)))&amp;";",";"&amp;SUBSTITUTE(LOWER($C$8)," ","")&amp;";")),"DO POPRAWY: E-mail (D) / domeny (C8)",IF(E302="","DO POPRAWY: Kierunek studiów (E)",IF(F302="","DO POPRAWY: Poziom studiów (F)",IF(COUNTIF(LISTY!$H$5:$H$7,F302)=0,"DO POPRAWY: Poziom studiów (F) – wybierz z listy",IF(G302="","DO POPRAWY: Rok studiów (G)",IF(IF(F302="I stopnia",COUNTIF(LISTY!$M$5:$M$8,G302),IF(F302="II stopnia",COUNTIF(LISTY!$N$5:$N$7,G302),COUNTIF(LISTY!$O$5:$O$10,G302)))=0,"DO POPRAWY: Rok studiów (G) – wybierz ponownie",IF(H302="","DO POPRAWY: Status studenta (H)",IF(H302&lt;&gt;"TAK","DO POPRAWY: Status studenta (H) – brak uprawnień",IF(I302="","DO POPRAWY: Obywatelstwo polskie (I)",IF(I302&lt;&gt;"TAK","DO POPRAWY: Obywatelstwo polskie (I) – brak uprawnień",IF(J302="","DO POPRAWY: Szkolenie (J)",IF(COUNTIF(LISTY!$A$5:$A$7,J302)=0,"DO POPRAWY: Szkolenie (J) – wybierz z listy",IF(K302="","DO POPRAWY: Termin (K)",IF(COUNTIFS(LISTY!$C$5:$C$22,J302,LISTY!$D$5:$D$22,K302)=0,"DO POPRAWY: Termin (K) – wybierz ponownie",IF(COUNTIFS(LISTY!$C$5:$C$22,J302,LISTY!$D$5:$D$22,K302,LISTY!$E$5:$E$22,L302)=0,"DO POPRAWY: Godziny szkolenia (L)",IF(COUNTIFS($D$12:$D$411,D302,$J$12:$J$411,J302)&gt;1,"DO POPRAWY: Szkolenie (J) – drugi termin tej tematyki","OK")))))))))))))))))))))))))))</f>
        <v/>
      </c>
    </row>
    <row r="303" spans="1:14" ht="28.8" customHeight="1">
      <c r="A303" s="19" t="str">
        <f t="shared" si="8"/>
        <v/>
      </c>
      <c r="B303" s="20"/>
      <c r="C303" s="20"/>
      <c r="D303" s="20"/>
      <c r="E303" s="20"/>
      <c r="F303" s="21"/>
      <c r="G303" s="22"/>
      <c r="H303" s="21"/>
      <c r="I303" s="21"/>
      <c r="J303" s="20"/>
      <c r="K303" s="23"/>
      <c r="L303" s="19" t="str">
        <f>IF(OR(J303="",K303=""),"",IF(COUNTIFS(LISTY!$C$5:$C$22,J303,LISTY!$D$5:$D$22,K303)=0,"NIEZGODNY TERMIN",IFERROR(INDEX(LISTY!$E$5:$E$22,MATCH(K303,LISTY!$D$5:$D$22,0)),"NIEZGODNY TERMIN")))</f>
        <v/>
      </c>
      <c r="M303" s="19" t="str">
        <f t="shared" si="9"/>
        <v/>
      </c>
      <c r="N303" s="24" t="str">
        <f>IF(COUNTA(B303:K303)=0,"",IF($C$7="","DO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format",IF(B303="","DO POPRAWY: Imię (B)",IF(C303="","DO POPRAWY: Nazwisko (C)",IF(D303="","DO POPRAWY: E-mail uczelniany (D)",IF(OR(LEN(D303)-LEN(SUBSTITUTE(D303,"@",""))&lt;&gt;1,IFERROR(FIND("@",D303),0)&lt;2,IFERROR(FIND(".",D303,FIND("@",D303)+2),0)=0,ISNUMBER(SEARCH(" ",D303))),"DO POPRAWY: E-mail uczelniany (D) – format",IF(ISERROR(SEARCH(";"&amp;LOWER(TRIM(MID(D303,FIND("@",D303)+1,128)))&amp;";",";"&amp;SUBSTITUTE(LOWER($C$8)," ","")&amp;";")),"DO POPRAWY: E-mail (D) / domeny (C8)",IF(E303="","DO POPRAWY: Kierunek studiów (E)",IF(F303="","DO POPRAWY: Poziom studiów (F)",IF(COUNTIF(LISTY!$H$5:$H$7,F303)=0,"DO POPRAWY: Poziom studiów (F) – wybierz z listy",IF(G303="","DO POPRAWY: Rok studiów (G)",IF(IF(F303="I stopnia",COUNTIF(LISTY!$M$5:$M$8,G303),IF(F303="II stopnia",COUNTIF(LISTY!$N$5:$N$7,G303),COUNTIF(LISTY!$O$5:$O$10,G303)))=0,"DO POPRAWY: Rok studiów (G) – wybierz ponownie",IF(H303="","DO POPRAWY: Status studenta (H)",IF(H303&lt;&gt;"TAK","DO POPRAWY: Status studenta (H) – brak uprawnień",IF(I303="","DO POPRAWY: Obywatelstwo polskie (I)",IF(I303&lt;&gt;"TAK","DO POPRAWY: Obywatelstwo polskie (I) – brak uprawnień",IF(J303="","DO POPRAWY: Szkolenie (J)",IF(COUNTIF(LISTY!$A$5:$A$7,J303)=0,"DO POPRAWY: Szkolenie (J) – wybierz z listy",IF(K303="","DO POPRAWY: Termin (K)",IF(COUNTIFS(LISTY!$C$5:$C$22,J303,LISTY!$D$5:$D$22,K303)=0,"DO POPRAWY: Termin (K) – wybierz ponownie",IF(COUNTIFS(LISTY!$C$5:$C$22,J303,LISTY!$D$5:$D$22,K303,LISTY!$E$5:$E$22,L303)=0,"DO POPRAWY: Godziny szkolenia (L)",IF(COUNTIFS($D$12:$D$411,D303,$J$12:$J$411,J303)&gt;1,"DO POPRAWY: Szkolenie (J) – drugi termin tej tematyki","OK")))))))))))))))))))))))))))</f>
        <v/>
      </c>
    </row>
    <row r="304" spans="1:14" ht="28.8" customHeight="1">
      <c r="A304" s="19" t="str">
        <f t="shared" si="8"/>
        <v/>
      </c>
      <c r="B304" s="20"/>
      <c r="C304" s="20"/>
      <c r="D304" s="20"/>
      <c r="E304" s="20"/>
      <c r="F304" s="21"/>
      <c r="G304" s="22"/>
      <c r="H304" s="21"/>
      <c r="I304" s="21"/>
      <c r="J304" s="20"/>
      <c r="K304" s="23"/>
      <c r="L304" s="19" t="str">
        <f>IF(OR(J304="",K304=""),"",IF(COUNTIFS(LISTY!$C$5:$C$22,J304,LISTY!$D$5:$D$22,K304)=0,"NIEZGODNY TERMIN",IFERROR(INDEX(LISTY!$E$5:$E$22,MATCH(K304,LISTY!$D$5:$D$22,0)),"NIEZGODNY TERMIN")))</f>
        <v/>
      </c>
      <c r="M304" s="19" t="str">
        <f t="shared" si="9"/>
        <v/>
      </c>
      <c r="N304" s="24" t="str">
        <f>IF(COUNTA(B304:K304)=0,"",IF($C$7="","DO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format",IF(B304="","DO POPRAWY: Imię (B)",IF(C304="","DO POPRAWY: Nazwisko (C)",IF(D304="","DO POPRAWY: E-mail uczelniany (D)",IF(OR(LEN(D304)-LEN(SUBSTITUTE(D304,"@",""))&lt;&gt;1,IFERROR(FIND("@",D304),0)&lt;2,IFERROR(FIND(".",D304,FIND("@",D304)+2),0)=0,ISNUMBER(SEARCH(" ",D304))),"DO POPRAWY: E-mail uczelniany (D) – format",IF(ISERROR(SEARCH(";"&amp;LOWER(TRIM(MID(D304,FIND("@",D304)+1,128)))&amp;";",";"&amp;SUBSTITUTE(LOWER($C$8)," ","")&amp;";")),"DO POPRAWY: E-mail (D) / domeny (C8)",IF(E304="","DO POPRAWY: Kierunek studiów (E)",IF(F304="","DO POPRAWY: Poziom studiów (F)",IF(COUNTIF(LISTY!$H$5:$H$7,F304)=0,"DO POPRAWY: Poziom studiów (F) – wybierz z listy",IF(G304="","DO POPRAWY: Rok studiów (G)",IF(IF(F304="I stopnia",COUNTIF(LISTY!$M$5:$M$8,G304),IF(F304="II stopnia",COUNTIF(LISTY!$N$5:$N$7,G304),COUNTIF(LISTY!$O$5:$O$10,G304)))=0,"DO POPRAWY: Rok studiów (G) – wybierz ponownie",IF(H304="","DO POPRAWY: Status studenta (H)",IF(H304&lt;&gt;"TAK","DO POPRAWY: Status studenta (H) – brak uprawnień",IF(I304="","DO POPRAWY: Obywatelstwo polskie (I)",IF(I304&lt;&gt;"TAK","DO POPRAWY: Obywatelstwo polskie (I) – brak uprawnień",IF(J304="","DO POPRAWY: Szkolenie (J)",IF(COUNTIF(LISTY!$A$5:$A$7,J304)=0,"DO POPRAWY: Szkolenie (J) – wybierz z listy",IF(K304="","DO POPRAWY: Termin (K)",IF(COUNTIFS(LISTY!$C$5:$C$22,J304,LISTY!$D$5:$D$22,K304)=0,"DO POPRAWY: Termin (K) – wybierz ponownie",IF(COUNTIFS(LISTY!$C$5:$C$22,J304,LISTY!$D$5:$D$22,K304,LISTY!$E$5:$E$22,L304)=0,"DO POPRAWY: Godziny szkolenia (L)",IF(COUNTIFS($D$12:$D$411,D304,$J$12:$J$411,J304)&gt;1,"DO POPRAWY: Szkolenie (J) – drugi termin tej tematyki","OK")))))))))))))))))))))))))))</f>
        <v/>
      </c>
    </row>
    <row r="305" spans="1:14" ht="28.8" customHeight="1">
      <c r="A305" s="19" t="str">
        <f t="shared" si="8"/>
        <v/>
      </c>
      <c r="B305" s="20"/>
      <c r="C305" s="20"/>
      <c r="D305" s="20"/>
      <c r="E305" s="20"/>
      <c r="F305" s="21"/>
      <c r="G305" s="22"/>
      <c r="H305" s="21"/>
      <c r="I305" s="21"/>
      <c r="J305" s="20"/>
      <c r="K305" s="23"/>
      <c r="L305" s="19" t="str">
        <f>IF(OR(J305="",K305=""),"",IF(COUNTIFS(LISTY!$C$5:$C$22,J305,LISTY!$D$5:$D$22,K305)=0,"NIEZGODNY TERMIN",IFERROR(INDEX(LISTY!$E$5:$E$22,MATCH(K305,LISTY!$D$5:$D$22,0)),"NIEZGODNY TERMIN")))</f>
        <v/>
      </c>
      <c r="M305" s="19" t="str">
        <f t="shared" si="9"/>
        <v/>
      </c>
      <c r="N305" s="24" t="str">
        <f>IF(COUNTA(B305:K305)=0,"",IF($C$7="","DO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format",IF(B305="","DO POPRAWY: Imię (B)",IF(C305="","DO POPRAWY: Nazwisko (C)",IF(D305="","DO POPRAWY: E-mail uczelniany (D)",IF(OR(LEN(D305)-LEN(SUBSTITUTE(D305,"@",""))&lt;&gt;1,IFERROR(FIND("@",D305),0)&lt;2,IFERROR(FIND(".",D305,FIND("@",D305)+2),0)=0,ISNUMBER(SEARCH(" ",D305))),"DO POPRAWY: E-mail uczelniany (D) – format",IF(ISERROR(SEARCH(";"&amp;LOWER(TRIM(MID(D305,FIND("@",D305)+1,128)))&amp;";",";"&amp;SUBSTITUTE(LOWER($C$8)," ","")&amp;";")),"DO POPRAWY: E-mail (D) / domeny (C8)",IF(E305="","DO POPRAWY: Kierunek studiów (E)",IF(F305="","DO POPRAWY: Poziom studiów (F)",IF(COUNTIF(LISTY!$H$5:$H$7,F305)=0,"DO POPRAWY: Poziom studiów (F) – wybierz z listy",IF(G305="","DO POPRAWY: Rok studiów (G)",IF(IF(F305="I stopnia",COUNTIF(LISTY!$M$5:$M$8,G305),IF(F305="II stopnia",COUNTIF(LISTY!$N$5:$N$7,G305),COUNTIF(LISTY!$O$5:$O$10,G305)))=0,"DO POPRAWY: Rok studiów (G) – wybierz ponownie",IF(H305="","DO POPRAWY: Status studenta (H)",IF(H305&lt;&gt;"TAK","DO POPRAWY: Status studenta (H) – brak uprawnień",IF(I305="","DO POPRAWY: Obywatelstwo polskie (I)",IF(I305&lt;&gt;"TAK","DO POPRAWY: Obywatelstwo polskie (I) – brak uprawnień",IF(J305="","DO POPRAWY: Szkolenie (J)",IF(COUNTIF(LISTY!$A$5:$A$7,J305)=0,"DO POPRAWY: Szkolenie (J) – wybierz z listy",IF(K305="","DO POPRAWY: Termin (K)",IF(COUNTIFS(LISTY!$C$5:$C$22,J305,LISTY!$D$5:$D$22,K305)=0,"DO POPRAWY: Termin (K) – wybierz ponownie",IF(COUNTIFS(LISTY!$C$5:$C$22,J305,LISTY!$D$5:$D$22,K305,LISTY!$E$5:$E$22,L305)=0,"DO POPRAWY: Godziny szkolenia (L)",IF(COUNTIFS($D$12:$D$411,D305,$J$12:$J$411,J305)&gt;1,"DO POPRAWY: Szkolenie (J) – drugi termin tej tematyki","OK")))))))))))))))))))))))))))</f>
        <v/>
      </c>
    </row>
    <row r="306" spans="1:14" ht="28.8" customHeight="1">
      <c r="A306" s="19" t="str">
        <f t="shared" si="8"/>
        <v/>
      </c>
      <c r="B306" s="20"/>
      <c r="C306" s="20"/>
      <c r="D306" s="20"/>
      <c r="E306" s="20"/>
      <c r="F306" s="21"/>
      <c r="G306" s="22"/>
      <c r="H306" s="21"/>
      <c r="I306" s="21"/>
      <c r="J306" s="20"/>
      <c r="K306" s="23"/>
      <c r="L306" s="19" t="str">
        <f>IF(OR(J306="",K306=""),"",IF(COUNTIFS(LISTY!$C$5:$C$22,J306,LISTY!$D$5:$D$22,K306)=0,"NIEZGODNY TERMIN",IFERROR(INDEX(LISTY!$E$5:$E$22,MATCH(K306,LISTY!$D$5:$D$22,0)),"NIEZGODNY TERMIN")))</f>
        <v/>
      </c>
      <c r="M306" s="19" t="str">
        <f t="shared" si="9"/>
        <v/>
      </c>
      <c r="N306" s="24" t="str">
        <f>IF(COUNTA(B306:K306)=0,"",IF($C$7="","DO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format",IF(B306="","DO POPRAWY: Imię (B)",IF(C306="","DO POPRAWY: Nazwisko (C)",IF(D306="","DO POPRAWY: E-mail uczelniany (D)",IF(OR(LEN(D306)-LEN(SUBSTITUTE(D306,"@",""))&lt;&gt;1,IFERROR(FIND("@",D306),0)&lt;2,IFERROR(FIND(".",D306,FIND("@",D306)+2),0)=0,ISNUMBER(SEARCH(" ",D306))),"DO POPRAWY: E-mail uczelniany (D) – format",IF(ISERROR(SEARCH(";"&amp;LOWER(TRIM(MID(D306,FIND("@",D306)+1,128)))&amp;";",";"&amp;SUBSTITUTE(LOWER($C$8)," ","")&amp;";")),"DO POPRAWY: E-mail (D) / domeny (C8)",IF(E306="","DO POPRAWY: Kierunek studiów (E)",IF(F306="","DO POPRAWY: Poziom studiów (F)",IF(COUNTIF(LISTY!$H$5:$H$7,F306)=0,"DO POPRAWY: Poziom studiów (F) – wybierz z listy",IF(G306="","DO POPRAWY: Rok studiów (G)",IF(IF(F306="I stopnia",COUNTIF(LISTY!$M$5:$M$8,G306),IF(F306="II stopnia",COUNTIF(LISTY!$N$5:$N$7,G306),COUNTIF(LISTY!$O$5:$O$10,G306)))=0,"DO POPRAWY: Rok studiów (G) – wybierz ponownie",IF(H306="","DO POPRAWY: Status studenta (H)",IF(H306&lt;&gt;"TAK","DO POPRAWY: Status studenta (H) – brak uprawnień",IF(I306="","DO POPRAWY: Obywatelstwo polskie (I)",IF(I306&lt;&gt;"TAK","DO POPRAWY: Obywatelstwo polskie (I) – brak uprawnień",IF(J306="","DO POPRAWY: Szkolenie (J)",IF(COUNTIF(LISTY!$A$5:$A$7,J306)=0,"DO POPRAWY: Szkolenie (J) – wybierz z listy",IF(K306="","DO POPRAWY: Termin (K)",IF(COUNTIFS(LISTY!$C$5:$C$22,J306,LISTY!$D$5:$D$22,K306)=0,"DO POPRAWY: Termin (K) – wybierz ponownie",IF(COUNTIFS(LISTY!$C$5:$C$22,J306,LISTY!$D$5:$D$22,K306,LISTY!$E$5:$E$22,L306)=0,"DO POPRAWY: Godziny szkolenia (L)",IF(COUNTIFS($D$12:$D$411,D306,$J$12:$J$411,J306)&gt;1,"DO POPRAWY: Szkolenie (J) – drugi termin tej tematyki","OK")))))))))))))))))))))))))))</f>
        <v/>
      </c>
    </row>
    <row r="307" spans="1:14" ht="28.8" customHeight="1">
      <c r="A307" s="19" t="str">
        <f t="shared" si="8"/>
        <v/>
      </c>
      <c r="B307" s="20"/>
      <c r="C307" s="20"/>
      <c r="D307" s="20"/>
      <c r="E307" s="20"/>
      <c r="F307" s="21"/>
      <c r="G307" s="22"/>
      <c r="H307" s="21"/>
      <c r="I307" s="21"/>
      <c r="J307" s="20"/>
      <c r="K307" s="23"/>
      <c r="L307" s="19" t="str">
        <f>IF(OR(J307="",K307=""),"",IF(COUNTIFS(LISTY!$C$5:$C$22,J307,LISTY!$D$5:$D$22,K307)=0,"NIEZGODNY TERMIN",IFERROR(INDEX(LISTY!$E$5:$E$22,MATCH(K307,LISTY!$D$5:$D$22,0)),"NIEZGODNY TERMIN")))</f>
        <v/>
      </c>
      <c r="M307" s="19" t="str">
        <f t="shared" si="9"/>
        <v/>
      </c>
      <c r="N307" s="24" t="str">
        <f>IF(COUNTA(B307:K307)=0,"",IF($C$7="","DO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format",IF(B307="","DO POPRAWY: Imię (B)",IF(C307="","DO POPRAWY: Nazwisko (C)",IF(D307="","DO POPRAWY: E-mail uczelniany (D)",IF(OR(LEN(D307)-LEN(SUBSTITUTE(D307,"@",""))&lt;&gt;1,IFERROR(FIND("@",D307),0)&lt;2,IFERROR(FIND(".",D307,FIND("@",D307)+2),0)=0,ISNUMBER(SEARCH(" ",D307))),"DO POPRAWY: E-mail uczelniany (D) – format",IF(ISERROR(SEARCH(";"&amp;LOWER(TRIM(MID(D307,FIND("@",D307)+1,128)))&amp;";",";"&amp;SUBSTITUTE(LOWER($C$8)," ","")&amp;";")),"DO POPRAWY: E-mail (D) / domeny (C8)",IF(E307="","DO POPRAWY: Kierunek studiów (E)",IF(F307="","DO POPRAWY: Poziom studiów (F)",IF(COUNTIF(LISTY!$H$5:$H$7,F307)=0,"DO POPRAWY: Poziom studiów (F) – wybierz z listy",IF(G307="","DO POPRAWY: Rok studiów (G)",IF(IF(F307="I stopnia",COUNTIF(LISTY!$M$5:$M$8,G307),IF(F307="II stopnia",COUNTIF(LISTY!$N$5:$N$7,G307),COUNTIF(LISTY!$O$5:$O$10,G307)))=0,"DO POPRAWY: Rok studiów (G) – wybierz ponownie",IF(H307="","DO POPRAWY: Status studenta (H)",IF(H307&lt;&gt;"TAK","DO POPRAWY: Status studenta (H) – brak uprawnień",IF(I307="","DO POPRAWY: Obywatelstwo polskie (I)",IF(I307&lt;&gt;"TAK","DO POPRAWY: Obywatelstwo polskie (I) – brak uprawnień",IF(J307="","DO POPRAWY: Szkolenie (J)",IF(COUNTIF(LISTY!$A$5:$A$7,J307)=0,"DO POPRAWY: Szkolenie (J) – wybierz z listy",IF(K307="","DO POPRAWY: Termin (K)",IF(COUNTIFS(LISTY!$C$5:$C$22,J307,LISTY!$D$5:$D$22,K307)=0,"DO POPRAWY: Termin (K) – wybierz ponownie",IF(COUNTIFS(LISTY!$C$5:$C$22,J307,LISTY!$D$5:$D$22,K307,LISTY!$E$5:$E$22,L307)=0,"DO POPRAWY: Godziny szkolenia (L)",IF(COUNTIFS($D$12:$D$411,D307,$J$12:$J$411,J307)&gt;1,"DO POPRAWY: Szkolenie (J) – drugi termin tej tematyki","OK")))))))))))))))))))))))))))</f>
        <v/>
      </c>
    </row>
    <row r="308" spans="1:14" ht="28.8" customHeight="1">
      <c r="A308" s="19" t="str">
        <f t="shared" si="8"/>
        <v/>
      </c>
      <c r="B308" s="20"/>
      <c r="C308" s="20"/>
      <c r="D308" s="20"/>
      <c r="E308" s="20"/>
      <c r="F308" s="21"/>
      <c r="G308" s="22"/>
      <c r="H308" s="21"/>
      <c r="I308" s="21"/>
      <c r="J308" s="20"/>
      <c r="K308" s="23"/>
      <c r="L308" s="19" t="str">
        <f>IF(OR(J308="",K308=""),"",IF(COUNTIFS(LISTY!$C$5:$C$22,J308,LISTY!$D$5:$D$22,K308)=0,"NIEZGODNY TERMIN",IFERROR(INDEX(LISTY!$E$5:$E$22,MATCH(K308,LISTY!$D$5:$D$22,0)),"NIEZGODNY TERMIN")))</f>
        <v/>
      </c>
      <c r="M308" s="19" t="str">
        <f t="shared" si="9"/>
        <v/>
      </c>
      <c r="N308" s="24" t="str">
        <f>IF(COUNTA(B308:K308)=0,"",IF($C$7="","DO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format",IF(B308="","DO POPRAWY: Imię (B)",IF(C308="","DO POPRAWY: Nazwisko (C)",IF(D308="","DO POPRAWY: E-mail uczelniany (D)",IF(OR(LEN(D308)-LEN(SUBSTITUTE(D308,"@",""))&lt;&gt;1,IFERROR(FIND("@",D308),0)&lt;2,IFERROR(FIND(".",D308,FIND("@",D308)+2),0)=0,ISNUMBER(SEARCH(" ",D308))),"DO POPRAWY: E-mail uczelniany (D) – format",IF(ISERROR(SEARCH(";"&amp;LOWER(TRIM(MID(D308,FIND("@",D308)+1,128)))&amp;";",";"&amp;SUBSTITUTE(LOWER($C$8)," ","")&amp;";")),"DO POPRAWY: E-mail (D) / domeny (C8)",IF(E308="","DO POPRAWY: Kierunek studiów (E)",IF(F308="","DO POPRAWY: Poziom studiów (F)",IF(COUNTIF(LISTY!$H$5:$H$7,F308)=0,"DO POPRAWY: Poziom studiów (F) – wybierz z listy",IF(G308="","DO POPRAWY: Rok studiów (G)",IF(IF(F308="I stopnia",COUNTIF(LISTY!$M$5:$M$8,G308),IF(F308="II stopnia",COUNTIF(LISTY!$N$5:$N$7,G308),COUNTIF(LISTY!$O$5:$O$10,G308)))=0,"DO POPRAWY: Rok studiów (G) – wybierz ponownie",IF(H308="","DO POPRAWY: Status studenta (H)",IF(H308&lt;&gt;"TAK","DO POPRAWY: Status studenta (H) – brak uprawnień",IF(I308="","DO POPRAWY: Obywatelstwo polskie (I)",IF(I308&lt;&gt;"TAK","DO POPRAWY: Obywatelstwo polskie (I) – brak uprawnień",IF(J308="","DO POPRAWY: Szkolenie (J)",IF(COUNTIF(LISTY!$A$5:$A$7,J308)=0,"DO POPRAWY: Szkolenie (J) – wybierz z listy",IF(K308="","DO POPRAWY: Termin (K)",IF(COUNTIFS(LISTY!$C$5:$C$22,J308,LISTY!$D$5:$D$22,K308)=0,"DO POPRAWY: Termin (K) – wybierz ponownie",IF(COUNTIFS(LISTY!$C$5:$C$22,J308,LISTY!$D$5:$D$22,K308,LISTY!$E$5:$E$22,L308)=0,"DO POPRAWY: Godziny szkolenia (L)",IF(COUNTIFS($D$12:$D$411,D308,$J$12:$J$411,J308)&gt;1,"DO POPRAWY: Szkolenie (J) – drugi termin tej tematyki","OK")))))))))))))))))))))))))))</f>
        <v/>
      </c>
    </row>
    <row r="309" spans="1:14" ht="28.8" customHeight="1">
      <c r="A309" s="19" t="str">
        <f t="shared" si="8"/>
        <v/>
      </c>
      <c r="B309" s="20"/>
      <c r="C309" s="20"/>
      <c r="D309" s="20"/>
      <c r="E309" s="20"/>
      <c r="F309" s="21"/>
      <c r="G309" s="22"/>
      <c r="H309" s="21"/>
      <c r="I309" s="21"/>
      <c r="J309" s="20"/>
      <c r="K309" s="23"/>
      <c r="L309" s="19" t="str">
        <f>IF(OR(J309="",K309=""),"",IF(COUNTIFS(LISTY!$C$5:$C$22,J309,LISTY!$D$5:$D$22,K309)=0,"NIEZGODNY TERMIN",IFERROR(INDEX(LISTY!$E$5:$E$22,MATCH(K309,LISTY!$D$5:$D$22,0)),"NIEZGODNY TERMIN")))</f>
        <v/>
      </c>
      <c r="M309" s="19" t="str">
        <f t="shared" si="9"/>
        <v/>
      </c>
      <c r="N309" s="24" t="str">
        <f>IF(COUNTA(B309:K309)=0,"",IF($C$7="","DO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format",IF(B309="","DO POPRAWY: Imię (B)",IF(C309="","DO POPRAWY: Nazwisko (C)",IF(D309="","DO POPRAWY: E-mail uczelniany (D)",IF(OR(LEN(D309)-LEN(SUBSTITUTE(D309,"@",""))&lt;&gt;1,IFERROR(FIND("@",D309),0)&lt;2,IFERROR(FIND(".",D309,FIND("@",D309)+2),0)=0,ISNUMBER(SEARCH(" ",D309))),"DO POPRAWY: E-mail uczelniany (D) – format",IF(ISERROR(SEARCH(";"&amp;LOWER(TRIM(MID(D309,FIND("@",D309)+1,128)))&amp;";",";"&amp;SUBSTITUTE(LOWER($C$8)," ","")&amp;";")),"DO POPRAWY: E-mail (D) / domeny (C8)",IF(E309="","DO POPRAWY: Kierunek studiów (E)",IF(F309="","DO POPRAWY: Poziom studiów (F)",IF(COUNTIF(LISTY!$H$5:$H$7,F309)=0,"DO POPRAWY: Poziom studiów (F) – wybierz z listy",IF(G309="","DO POPRAWY: Rok studiów (G)",IF(IF(F309="I stopnia",COUNTIF(LISTY!$M$5:$M$8,G309),IF(F309="II stopnia",COUNTIF(LISTY!$N$5:$N$7,G309),COUNTIF(LISTY!$O$5:$O$10,G309)))=0,"DO POPRAWY: Rok studiów (G) – wybierz ponownie",IF(H309="","DO POPRAWY: Status studenta (H)",IF(H309&lt;&gt;"TAK","DO POPRAWY: Status studenta (H) – brak uprawnień",IF(I309="","DO POPRAWY: Obywatelstwo polskie (I)",IF(I309&lt;&gt;"TAK","DO POPRAWY: Obywatelstwo polskie (I) – brak uprawnień",IF(J309="","DO POPRAWY: Szkolenie (J)",IF(COUNTIF(LISTY!$A$5:$A$7,J309)=0,"DO POPRAWY: Szkolenie (J) – wybierz z listy",IF(K309="","DO POPRAWY: Termin (K)",IF(COUNTIFS(LISTY!$C$5:$C$22,J309,LISTY!$D$5:$D$22,K309)=0,"DO POPRAWY: Termin (K) – wybierz ponownie",IF(COUNTIFS(LISTY!$C$5:$C$22,J309,LISTY!$D$5:$D$22,K309,LISTY!$E$5:$E$22,L309)=0,"DO POPRAWY: Godziny szkolenia (L)",IF(COUNTIFS($D$12:$D$411,D309,$J$12:$J$411,J309)&gt;1,"DO POPRAWY: Szkolenie (J) – drugi termin tej tematyki","OK")))))))))))))))))))))))))))</f>
        <v/>
      </c>
    </row>
    <row r="310" spans="1:14" ht="28.8" customHeight="1">
      <c r="A310" s="19" t="str">
        <f t="shared" si="8"/>
        <v/>
      </c>
      <c r="B310" s="20"/>
      <c r="C310" s="20"/>
      <c r="D310" s="20"/>
      <c r="E310" s="20"/>
      <c r="F310" s="21"/>
      <c r="G310" s="22"/>
      <c r="H310" s="21"/>
      <c r="I310" s="21"/>
      <c r="J310" s="20"/>
      <c r="K310" s="23"/>
      <c r="L310" s="19" t="str">
        <f>IF(OR(J310="",K310=""),"",IF(COUNTIFS(LISTY!$C$5:$C$22,J310,LISTY!$D$5:$D$22,K310)=0,"NIEZGODNY TERMIN",IFERROR(INDEX(LISTY!$E$5:$E$22,MATCH(K310,LISTY!$D$5:$D$22,0)),"NIEZGODNY TERMIN")))</f>
        <v/>
      </c>
      <c r="M310" s="19" t="str">
        <f t="shared" si="9"/>
        <v/>
      </c>
      <c r="N310" s="24" t="str">
        <f>IF(COUNTA(B310:K310)=0,"",IF($C$7="","DO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format",IF(B310="","DO POPRAWY: Imię (B)",IF(C310="","DO POPRAWY: Nazwisko (C)",IF(D310="","DO POPRAWY: E-mail uczelniany (D)",IF(OR(LEN(D310)-LEN(SUBSTITUTE(D310,"@",""))&lt;&gt;1,IFERROR(FIND("@",D310),0)&lt;2,IFERROR(FIND(".",D310,FIND("@",D310)+2),0)=0,ISNUMBER(SEARCH(" ",D310))),"DO POPRAWY: E-mail uczelniany (D) – format",IF(ISERROR(SEARCH(";"&amp;LOWER(TRIM(MID(D310,FIND("@",D310)+1,128)))&amp;";",";"&amp;SUBSTITUTE(LOWER($C$8)," ","")&amp;";")),"DO POPRAWY: E-mail (D) / domeny (C8)",IF(E310="","DO POPRAWY: Kierunek studiów (E)",IF(F310="","DO POPRAWY: Poziom studiów (F)",IF(COUNTIF(LISTY!$H$5:$H$7,F310)=0,"DO POPRAWY: Poziom studiów (F) – wybierz z listy",IF(G310="","DO POPRAWY: Rok studiów (G)",IF(IF(F310="I stopnia",COUNTIF(LISTY!$M$5:$M$8,G310),IF(F310="II stopnia",COUNTIF(LISTY!$N$5:$N$7,G310),COUNTIF(LISTY!$O$5:$O$10,G310)))=0,"DO POPRAWY: Rok studiów (G) – wybierz ponownie",IF(H310="","DO POPRAWY: Status studenta (H)",IF(H310&lt;&gt;"TAK","DO POPRAWY: Status studenta (H) – brak uprawnień",IF(I310="","DO POPRAWY: Obywatelstwo polskie (I)",IF(I310&lt;&gt;"TAK","DO POPRAWY: Obywatelstwo polskie (I) – brak uprawnień",IF(J310="","DO POPRAWY: Szkolenie (J)",IF(COUNTIF(LISTY!$A$5:$A$7,J310)=0,"DO POPRAWY: Szkolenie (J) – wybierz z listy",IF(K310="","DO POPRAWY: Termin (K)",IF(COUNTIFS(LISTY!$C$5:$C$22,J310,LISTY!$D$5:$D$22,K310)=0,"DO POPRAWY: Termin (K) – wybierz ponownie",IF(COUNTIFS(LISTY!$C$5:$C$22,J310,LISTY!$D$5:$D$22,K310,LISTY!$E$5:$E$22,L310)=0,"DO POPRAWY: Godziny szkolenia (L)",IF(COUNTIFS($D$12:$D$411,D310,$J$12:$J$411,J310)&gt;1,"DO POPRAWY: Szkolenie (J) – drugi termin tej tematyki","OK")))))))))))))))))))))))))))</f>
        <v/>
      </c>
    </row>
    <row r="311" spans="1:14" ht="28.8" customHeight="1">
      <c r="A311" s="19" t="str">
        <f t="shared" si="8"/>
        <v/>
      </c>
      <c r="B311" s="20"/>
      <c r="C311" s="20"/>
      <c r="D311" s="20"/>
      <c r="E311" s="20"/>
      <c r="F311" s="21"/>
      <c r="G311" s="22"/>
      <c r="H311" s="21"/>
      <c r="I311" s="21"/>
      <c r="J311" s="20"/>
      <c r="K311" s="23"/>
      <c r="L311" s="19" t="str">
        <f>IF(OR(J311="",K311=""),"",IF(COUNTIFS(LISTY!$C$5:$C$22,J311,LISTY!$D$5:$D$22,K311)=0,"NIEZGODNY TERMIN",IFERROR(INDEX(LISTY!$E$5:$E$22,MATCH(K311,LISTY!$D$5:$D$22,0)),"NIEZGODNY TERMIN")))</f>
        <v/>
      </c>
      <c r="M311" s="19" t="str">
        <f t="shared" si="9"/>
        <v/>
      </c>
      <c r="N311" s="24" t="str">
        <f>IF(COUNTA(B311:K311)=0,"",IF($C$7="","DO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format",IF(B311="","DO POPRAWY: Imię (B)",IF(C311="","DO POPRAWY: Nazwisko (C)",IF(D311="","DO POPRAWY: E-mail uczelniany (D)",IF(OR(LEN(D311)-LEN(SUBSTITUTE(D311,"@",""))&lt;&gt;1,IFERROR(FIND("@",D311),0)&lt;2,IFERROR(FIND(".",D311,FIND("@",D311)+2),0)=0,ISNUMBER(SEARCH(" ",D311))),"DO POPRAWY: E-mail uczelniany (D) – format",IF(ISERROR(SEARCH(";"&amp;LOWER(TRIM(MID(D311,FIND("@",D311)+1,128)))&amp;";",";"&amp;SUBSTITUTE(LOWER($C$8)," ","")&amp;";")),"DO POPRAWY: E-mail (D) / domeny (C8)",IF(E311="","DO POPRAWY: Kierunek studiów (E)",IF(F311="","DO POPRAWY: Poziom studiów (F)",IF(COUNTIF(LISTY!$H$5:$H$7,F311)=0,"DO POPRAWY: Poziom studiów (F) – wybierz z listy",IF(G311="","DO POPRAWY: Rok studiów (G)",IF(IF(F311="I stopnia",COUNTIF(LISTY!$M$5:$M$8,G311),IF(F311="II stopnia",COUNTIF(LISTY!$N$5:$N$7,G311),COUNTIF(LISTY!$O$5:$O$10,G311)))=0,"DO POPRAWY: Rok studiów (G) – wybierz ponownie",IF(H311="","DO POPRAWY: Status studenta (H)",IF(H311&lt;&gt;"TAK","DO POPRAWY: Status studenta (H) – brak uprawnień",IF(I311="","DO POPRAWY: Obywatelstwo polskie (I)",IF(I311&lt;&gt;"TAK","DO POPRAWY: Obywatelstwo polskie (I) – brak uprawnień",IF(J311="","DO POPRAWY: Szkolenie (J)",IF(COUNTIF(LISTY!$A$5:$A$7,J311)=0,"DO POPRAWY: Szkolenie (J) – wybierz z listy",IF(K311="","DO POPRAWY: Termin (K)",IF(COUNTIFS(LISTY!$C$5:$C$22,J311,LISTY!$D$5:$D$22,K311)=0,"DO POPRAWY: Termin (K) – wybierz ponownie",IF(COUNTIFS(LISTY!$C$5:$C$22,J311,LISTY!$D$5:$D$22,K311,LISTY!$E$5:$E$22,L311)=0,"DO POPRAWY: Godziny szkolenia (L)",IF(COUNTIFS($D$12:$D$411,D311,$J$12:$J$411,J311)&gt;1,"DO POPRAWY: Szkolenie (J) – drugi termin tej tematyki","OK")))))))))))))))))))))))))))</f>
        <v/>
      </c>
    </row>
    <row r="312" spans="1:14" ht="28.8" customHeight="1">
      <c r="A312" s="19" t="str">
        <f t="shared" si="8"/>
        <v/>
      </c>
      <c r="B312" s="20"/>
      <c r="C312" s="20"/>
      <c r="D312" s="20"/>
      <c r="E312" s="20"/>
      <c r="F312" s="21"/>
      <c r="G312" s="22"/>
      <c r="H312" s="21"/>
      <c r="I312" s="21"/>
      <c r="J312" s="20"/>
      <c r="K312" s="23"/>
      <c r="L312" s="19" t="str">
        <f>IF(OR(J312="",K312=""),"",IF(COUNTIFS(LISTY!$C$5:$C$22,J312,LISTY!$D$5:$D$22,K312)=0,"NIEZGODNY TERMIN",IFERROR(INDEX(LISTY!$E$5:$E$22,MATCH(K312,LISTY!$D$5:$D$22,0)),"NIEZGODNY TERMIN")))</f>
        <v/>
      </c>
      <c r="M312" s="19" t="str">
        <f t="shared" si="9"/>
        <v/>
      </c>
      <c r="N312" s="24" t="str">
        <f>IF(COUNTA(B312:K312)=0,"",IF($C$7="","DO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format",IF(B312="","DO POPRAWY: Imię (B)",IF(C312="","DO POPRAWY: Nazwisko (C)",IF(D312="","DO POPRAWY: E-mail uczelniany (D)",IF(OR(LEN(D312)-LEN(SUBSTITUTE(D312,"@",""))&lt;&gt;1,IFERROR(FIND("@",D312),0)&lt;2,IFERROR(FIND(".",D312,FIND("@",D312)+2),0)=0,ISNUMBER(SEARCH(" ",D312))),"DO POPRAWY: E-mail uczelniany (D) – format",IF(ISERROR(SEARCH(";"&amp;LOWER(TRIM(MID(D312,FIND("@",D312)+1,128)))&amp;";",";"&amp;SUBSTITUTE(LOWER($C$8)," ","")&amp;";")),"DO POPRAWY: E-mail (D) / domeny (C8)",IF(E312="","DO POPRAWY: Kierunek studiów (E)",IF(F312="","DO POPRAWY: Poziom studiów (F)",IF(COUNTIF(LISTY!$H$5:$H$7,F312)=0,"DO POPRAWY: Poziom studiów (F) – wybierz z listy",IF(G312="","DO POPRAWY: Rok studiów (G)",IF(IF(F312="I stopnia",COUNTIF(LISTY!$M$5:$M$8,G312),IF(F312="II stopnia",COUNTIF(LISTY!$N$5:$N$7,G312),COUNTIF(LISTY!$O$5:$O$10,G312)))=0,"DO POPRAWY: Rok studiów (G) – wybierz ponownie",IF(H312="","DO POPRAWY: Status studenta (H)",IF(H312&lt;&gt;"TAK","DO POPRAWY: Status studenta (H) – brak uprawnień",IF(I312="","DO POPRAWY: Obywatelstwo polskie (I)",IF(I312&lt;&gt;"TAK","DO POPRAWY: Obywatelstwo polskie (I) – brak uprawnień",IF(J312="","DO POPRAWY: Szkolenie (J)",IF(COUNTIF(LISTY!$A$5:$A$7,J312)=0,"DO POPRAWY: Szkolenie (J) – wybierz z listy",IF(K312="","DO POPRAWY: Termin (K)",IF(COUNTIFS(LISTY!$C$5:$C$22,J312,LISTY!$D$5:$D$22,K312)=0,"DO POPRAWY: Termin (K) – wybierz ponownie",IF(COUNTIFS(LISTY!$C$5:$C$22,J312,LISTY!$D$5:$D$22,K312,LISTY!$E$5:$E$22,L312)=0,"DO POPRAWY: Godziny szkolenia (L)",IF(COUNTIFS($D$12:$D$411,D312,$J$12:$J$411,J312)&gt;1,"DO POPRAWY: Szkolenie (J) – drugi termin tej tematyki","OK")))))))))))))))))))))))))))</f>
        <v/>
      </c>
    </row>
    <row r="313" spans="1:14" ht="28.8" customHeight="1">
      <c r="A313" s="19" t="str">
        <f t="shared" si="8"/>
        <v/>
      </c>
      <c r="B313" s="20"/>
      <c r="C313" s="20"/>
      <c r="D313" s="20"/>
      <c r="E313" s="20"/>
      <c r="F313" s="21"/>
      <c r="G313" s="22"/>
      <c r="H313" s="21"/>
      <c r="I313" s="21"/>
      <c r="J313" s="20"/>
      <c r="K313" s="23"/>
      <c r="L313" s="19" t="str">
        <f>IF(OR(J313="",K313=""),"",IF(COUNTIFS(LISTY!$C$5:$C$22,J313,LISTY!$D$5:$D$22,K313)=0,"NIEZGODNY TERMIN",IFERROR(INDEX(LISTY!$E$5:$E$22,MATCH(K313,LISTY!$D$5:$D$22,0)),"NIEZGODNY TERMIN")))</f>
        <v/>
      </c>
      <c r="M313" s="19" t="str">
        <f t="shared" si="9"/>
        <v/>
      </c>
      <c r="N313" s="24" t="str">
        <f>IF(COUNTA(B313:K313)=0,"",IF($C$7="","DO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format",IF(B313="","DO POPRAWY: Imię (B)",IF(C313="","DO POPRAWY: Nazwisko (C)",IF(D313="","DO POPRAWY: E-mail uczelniany (D)",IF(OR(LEN(D313)-LEN(SUBSTITUTE(D313,"@",""))&lt;&gt;1,IFERROR(FIND("@",D313),0)&lt;2,IFERROR(FIND(".",D313,FIND("@",D313)+2),0)=0,ISNUMBER(SEARCH(" ",D313))),"DO POPRAWY: E-mail uczelniany (D) – format",IF(ISERROR(SEARCH(";"&amp;LOWER(TRIM(MID(D313,FIND("@",D313)+1,128)))&amp;";",";"&amp;SUBSTITUTE(LOWER($C$8)," ","")&amp;";")),"DO POPRAWY: E-mail (D) / domeny (C8)",IF(E313="","DO POPRAWY: Kierunek studiów (E)",IF(F313="","DO POPRAWY: Poziom studiów (F)",IF(COUNTIF(LISTY!$H$5:$H$7,F313)=0,"DO POPRAWY: Poziom studiów (F) – wybierz z listy",IF(G313="","DO POPRAWY: Rok studiów (G)",IF(IF(F313="I stopnia",COUNTIF(LISTY!$M$5:$M$8,G313),IF(F313="II stopnia",COUNTIF(LISTY!$N$5:$N$7,G313),COUNTIF(LISTY!$O$5:$O$10,G313)))=0,"DO POPRAWY: Rok studiów (G) – wybierz ponownie",IF(H313="","DO POPRAWY: Status studenta (H)",IF(H313&lt;&gt;"TAK","DO POPRAWY: Status studenta (H) – brak uprawnień",IF(I313="","DO POPRAWY: Obywatelstwo polskie (I)",IF(I313&lt;&gt;"TAK","DO POPRAWY: Obywatelstwo polskie (I) – brak uprawnień",IF(J313="","DO POPRAWY: Szkolenie (J)",IF(COUNTIF(LISTY!$A$5:$A$7,J313)=0,"DO POPRAWY: Szkolenie (J) – wybierz z listy",IF(K313="","DO POPRAWY: Termin (K)",IF(COUNTIFS(LISTY!$C$5:$C$22,J313,LISTY!$D$5:$D$22,K313)=0,"DO POPRAWY: Termin (K) – wybierz ponownie",IF(COUNTIFS(LISTY!$C$5:$C$22,J313,LISTY!$D$5:$D$22,K313,LISTY!$E$5:$E$22,L313)=0,"DO POPRAWY: Godziny szkolenia (L)",IF(COUNTIFS($D$12:$D$411,D313,$J$12:$J$411,J313)&gt;1,"DO POPRAWY: Szkolenie (J) – drugi termin tej tematyki","OK")))))))))))))))))))))))))))</f>
        <v/>
      </c>
    </row>
    <row r="314" spans="1:14" ht="28.8" customHeight="1">
      <c r="A314" s="19" t="str">
        <f t="shared" si="8"/>
        <v/>
      </c>
      <c r="B314" s="20"/>
      <c r="C314" s="20"/>
      <c r="D314" s="20"/>
      <c r="E314" s="20"/>
      <c r="F314" s="21"/>
      <c r="G314" s="22"/>
      <c r="H314" s="21"/>
      <c r="I314" s="21"/>
      <c r="J314" s="20"/>
      <c r="K314" s="23"/>
      <c r="L314" s="19" t="str">
        <f>IF(OR(J314="",K314=""),"",IF(COUNTIFS(LISTY!$C$5:$C$22,J314,LISTY!$D$5:$D$22,K314)=0,"NIEZGODNY TERMIN",IFERROR(INDEX(LISTY!$E$5:$E$22,MATCH(K314,LISTY!$D$5:$D$22,0)),"NIEZGODNY TERMIN")))</f>
        <v/>
      </c>
      <c r="M314" s="19" t="str">
        <f t="shared" si="9"/>
        <v/>
      </c>
      <c r="N314" s="24" t="str">
        <f>IF(COUNTA(B314:K314)=0,"",IF($C$7="","DO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format",IF(B314="","DO POPRAWY: Imię (B)",IF(C314="","DO POPRAWY: Nazwisko (C)",IF(D314="","DO POPRAWY: E-mail uczelniany (D)",IF(OR(LEN(D314)-LEN(SUBSTITUTE(D314,"@",""))&lt;&gt;1,IFERROR(FIND("@",D314),0)&lt;2,IFERROR(FIND(".",D314,FIND("@",D314)+2),0)=0,ISNUMBER(SEARCH(" ",D314))),"DO POPRAWY: E-mail uczelniany (D) – format",IF(ISERROR(SEARCH(";"&amp;LOWER(TRIM(MID(D314,FIND("@",D314)+1,128)))&amp;";",";"&amp;SUBSTITUTE(LOWER($C$8)," ","")&amp;";")),"DO POPRAWY: E-mail (D) / domeny (C8)",IF(E314="","DO POPRAWY: Kierunek studiów (E)",IF(F314="","DO POPRAWY: Poziom studiów (F)",IF(COUNTIF(LISTY!$H$5:$H$7,F314)=0,"DO POPRAWY: Poziom studiów (F) – wybierz z listy",IF(G314="","DO POPRAWY: Rok studiów (G)",IF(IF(F314="I stopnia",COUNTIF(LISTY!$M$5:$M$8,G314),IF(F314="II stopnia",COUNTIF(LISTY!$N$5:$N$7,G314),COUNTIF(LISTY!$O$5:$O$10,G314)))=0,"DO POPRAWY: Rok studiów (G) – wybierz ponownie",IF(H314="","DO POPRAWY: Status studenta (H)",IF(H314&lt;&gt;"TAK","DO POPRAWY: Status studenta (H) – brak uprawnień",IF(I314="","DO POPRAWY: Obywatelstwo polskie (I)",IF(I314&lt;&gt;"TAK","DO POPRAWY: Obywatelstwo polskie (I) – brak uprawnień",IF(J314="","DO POPRAWY: Szkolenie (J)",IF(COUNTIF(LISTY!$A$5:$A$7,J314)=0,"DO POPRAWY: Szkolenie (J) – wybierz z listy",IF(K314="","DO POPRAWY: Termin (K)",IF(COUNTIFS(LISTY!$C$5:$C$22,J314,LISTY!$D$5:$D$22,K314)=0,"DO POPRAWY: Termin (K) – wybierz ponownie",IF(COUNTIFS(LISTY!$C$5:$C$22,J314,LISTY!$D$5:$D$22,K314,LISTY!$E$5:$E$22,L314)=0,"DO POPRAWY: Godziny szkolenia (L)",IF(COUNTIFS($D$12:$D$411,D314,$J$12:$J$411,J314)&gt;1,"DO POPRAWY: Szkolenie (J) – drugi termin tej tematyki","OK")))))))))))))))))))))))))))</f>
        <v/>
      </c>
    </row>
    <row r="315" spans="1:14" ht="28.8" customHeight="1">
      <c r="A315" s="19" t="str">
        <f t="shared" si="8"/>
        <v/>
      </c>
      <c r="B315" s="20"/>
      <c r="C315" s="20"/>
      <c r="D315" s="20"/>
      <c r="E315" s="20"/>
      <c r="F315" s="21"/>
      <c r="G315" s="22"/>
      <c r="H315" s="21"/>
      <c r="I315" s="21"/>
      <c r="J315" s="20"/>
      <c r="K315" s="23"/>
      <c r="L315" s="19" t="str">
        <f>IF(OR(J315="",K315=""),"",IF(COUNTIFS(LISTY!$C$5:$C$22,J315,LISTY!$D$5:$D$22,K315)=0,"NIEZGODNY TERMIN",IFERROR(INDEX(LISTY!$E$5:$E$22,MATCH(K315,LISTY!$D$5:$D$22,0)),"NIEZGODNY TERMIN")))</f>
        <v/>
      </c>
      <c r="M315" s="19" t="str">
        <f t="shared" si="9"/>
        <v/>
      </c>
      <c r="N315" s="24" t="str">
        <f>IF(COUNTA(B315:K315)=0,"",IF($C$7="","DO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format",IF(B315="","DO POPRAWY: Imię (B)",IF(C315="","DO POPRAWY: Nazwisko (C)",IF(D315="","DO POPRAWY: E-mail uczelniany (D)",IF(OR(LEN(D315)-LEN(SUBSTITUTE(D315,"@",""))&lt;&gt;1,IFERROR(FIND("@",D315),0)&lt;2,IFERROR(FIND(".",D315,FIND("@",D315)+2),0)=0,ISNUMBER(SEARCH(" ",D315))),"DO POPRAWY: E-mail uczelniany (D) – format",IF(ISERROR(SEARCH(";"&amp;LOWER(TRIM(MID(D315,FIND("@",D315)+1,128)))&amp;";",";"&amp;SUBSTITUTE(LOWER($C$8)," ","")&amp;";")),"DO POPRAWY: E-mail (D) / domeny (C8)",IF(E315="","DO POPRAWY: Kierunek studiów (E)",IF(F315="","DO POPRAWY: Poziom studiów (F)",IF(COUNTIF(LISTY!$H$5:$H$7,F315)=0,"DO POPRAWY: Poziom studiów (F) – wybierz z listy",IF(G315="","DO POPRAWY: Rok studiów (G)",IF(IF(F315="I stopnia",COUNTIF(LISTY!$M$5:$M$8,G315),IF(F315="II stopnia",COUNTIF(LISTY!$N$5:$N$7,G315),COUNTIF(LISTY!$O$5:$O$10,G315)))=0,"DO POPRAWY: Rok studiów (G) – wybierz ponownie",IF(H315="","DO POPRAWY: Status studenta (H)",IF(H315&lt;&gt;"TAK","DO POPRAWY: Status studenta (H) – brak uprawnień",IF(I315="","DO POPRAWY: Obywatelstwo polskie (I)",IF(I315&lt;&gt;"TAK","DO POPRAWY: Obywatelstwo polskie (I) – brak uprawnień",IF(J315="","DO POPRAWY: Szkolenie (J)",IF(COUNTIF(LISTY!$A$5:$A$7,J315)=0,"DO POPRAWY: Szkolenie (J) – wybierz z listy",IF(K315="","DO POPRAWY: Termin (K)",IF(COUNTIFS(LISTY!$C$5:$C$22,J315,LISTY!$D$5:$D$22,K315)=0,"DO POPRAWY: Termin (K) – wybierz ponownie",IF(COUNTIFS(LISTY!$C$5:$C$22,J315,LISTY!$D$5:$D$22,K315,LISTY!$E$5:$E$22,L315)=0,"DO POPRAWY: Godziny szkolenia (L)",IF(COUNTIFS($D$12:$D$411,D315,$J$12:$J$411,J315)&gt;1,"DO POPRAWY: Szkolenie (J) – drugi termin tej tematyki","OK")))))))))))))))))))))))))))</f>
        <v/>
      </c>
    </row>
    <row r="316" spans="1:14" ht="28.8" customHeight="1">
      <c r="A316" s="19" t="str">
        <f t="shared" si="8"/>
        <v/>
      </c>
      <c r="B316" s="20"/>
      <c r="C316" s="20"/>
      <c r="D316" s="20"/>
      <c r="E316" s="20"/>
      <c r="F316" s="21"/>
      <c r="G316" s="22"/>
      <c r="H316" s="21"/>
      <c r="I316" s="21"/>
      <c r="J316" s="20"/>
      <c r="K316" s="23"/>
      <c r="L316" s="19" t="str">
        <f>IF(OR(J316="",K316=""),"",IF(COUNTIFS(LISTY!$C$5:$C$22,J316,LISTY!$D$5:$D$22,K316)=0,"NIEZGODNY TERMIN",IFERROR(INDEX(LISTY!$E$5:$E$22,MATCH(K316,LISTY!$D$5:$D$22,0)),"NIEZGODNY TERMIN")))</f>
        <v/>
      </c>
      <c r="M316" s="19" t="str">
        <f t="shared" si="9"/>
        <v/>
      </c>
      <c r="N316" s="24" t="str">
        <f>IF(COUNTA(B316:K316)=0,"",IF($C$7="","DO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format",IF(B316="","DO POPRAWY: Imię (B)",IF(C316="","DO POPRAWY: Nazwisko (C)",IF(D316="","DO POPRAWY: E-mail uczelniany (D)",IF(OR(LEN(D316)-LEN(SUBSTITUTE(D316,"@",""))&lt;&gt;1,IFERROR(FIND("@",D316),0)&lt;2,IFERROR(FIND(".",D316,FIND("@",D316)+2),0)=0,ISNUMBER(SEARCH(" ",D316))),"DO POPRAWY: E-mail uczelniany (D) – format",IF(ISERROR(SEARCH(";"&amp;LOWER(TRIM(MID(D316,FIND("@",D316)+1,128)))&amp;";",";"&amp;SUBSTITUTE(LOWER($C$8)," ","")&amp;";")),"DO POPRAWY: E-mail (D) / domeny (C8)",IF(E316="","DO POPRAWY: Kierunek studiów (E)",IF(F316="","DO POPRAWY: Poziom studiów (F)",IF(COUNTIF(LISTY!$H$5:$H$7,F316)=0,"DO POPRAWY: Poziom studiów (F) – wybierz z listy",IF(G316="","DO POPRAWY: Rok studiów (G)",IF(IF(F316="I stopnia",COUNTIF(LISTY!$M$5:$M$8,G316),IF(F316="II stopnia",COUNTIF(LISTY!$N$5:$N$7,G316),COUNTIF(LISTY!$O$5:$O$10,G316)))=0,"DO POPRAWY: Rok studiów (G) – wybierz ponownie",IF(H316="","DO POPRAWY: Status studenta (H)",IF(H316&lt;&gt;"TAK","DO POPRAWY: Status studenta (H) – brak uprawnień",IF(I316="","DO POPRAWY: Obywatelstwo polskie (I)",IF(I316&lt;&gt;"TAK","DO POPRAWY: Obywatelstwo polskie (I) – brak uprawnień",IF(J316="","DO POPRAWY: Szkolenie (J)",IF(COUNTIF(LISTY!$A$5:$A$7,J316)=0,"DO POPRAWY: Szkolenie (J) – wybierz z listy",IF(K316="","DO POPRAWY: Termin (K)",IF(COUNTIFS(LISTY!$C$5:$C$22,J316,LISTY!$D$5:$D$22,K316)=0,"DO POPRAWY: Termin (K) – wybierz ponownie",IF(COUNTIFS(LISTY!$C$5:$C$22,J316,LISTY!$D$5:$D$22,K316,LISTY!$E$5:$E$22,L316)=0,"DO POPRAWY: Godziny szkolenia (L)",IF(COUNTIFS($D$12:$D$411,D316,$J$12:$J$411,J316)&gt;1,"DO POPRAWY: Szkolenie (J) – drugi termin tej tematyki","OK")))))))))))))))))))))))))))</f>
        <v/>
      </c>
    </row>
    <row r="317" spans="1:14" ht="28.8" customHeight="1">
      <c r="A317" s="19" t="str">
        <f t="shared" si="8"/>
        <v/>
      </c>
      <c r="B317" s="20"/>
      <c r="C317" s="20"/>
      <c r="D317" s="20"/>
      <c r="E317" s="20"/>
      <c r="F317" s="21"/>
      <c r="G317" s="22"/>
      <c r="H317" s="21"/>
      <c r="I317" s="21"/>
      <c r="J317" s="20"/>
      <c r="K317" s="23"/>
      <c r="L317" s="19" t="str">
        <f>IF(OR(J317="",K317=""),"",IF(COUNTIFS(LISTY!$C$5:$C$22,J317,LISTY!$D$5:$D$22,K317)=0,"NIEZGODNY TERMIN",IFERROR(INDEX(LISTY!$E$5:$E$22,MATCH(K317,LISTY!$D$5:$D$22,0)),"NIEZGODNY TERMIN")))</f>
        <v/>
      </c>
      <c r="M317" s="19" t="str">
        <f t="shared" si="9"/>
        <v/>
      </c>
      <c r="N317" s="24" t="str">
        <f>IF(COUNTA(B317:K317)=0,"",IF($C$7="","DO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format",IF(B317="","DO POPRAWY: Imię (B)",IF(C317="","DO POPRAWY: Nazwisko (C)",IF(D317="","DO POPRAWY: E-mail uczelniany (D)",IF(OR(LEN(D317)-LEN(SUBSTITUTE(D317,"@",""))&lt;&gt;1,IFERROR(FIND("@",D317),0)&lt;2,IFERROR(FIND(".",D317,FIND("@",D317)+2),0)=0,ISNUMBER(SEARCH(" ",D317))),"DO POPRAWY: E-mail uczelniany (D) – format",IF(ISERROR(SEARCH(";"&amp;LOWER(TRIM(MID(D317,FIND("@",D317)+1,128)))&amp;";",";"&amp;SUBSTITUTE(LOWER($C$8)," ","")&amp;";")),"DO POPRAWY: E-mail (D) / domeny (C8)",IF(E317="","DO POPRAWY: Kierunek studiów (E)",IF(F317="","DO POPRAWY: Poziom studiów (F)",IF(COUNTIF(LISTY!$H$5:$H$7,F317)=0,"DO POPRAWY: Poziom studiów (F) – wybierz z listy",IF(G317="","DO POPRAWY: Rok studiów (G)",IF(IF(F317="I stopnia",COUNTIF(LISTY!$M$5:$M$8,G317),IF(F317="II stopnia",COUNTIF(LISTY!$N$5:$N$7,G317),COUNTIF(LISTY!$O$5:$O$10,G317)))=0,"DO POPRAWY: Rok studiów (G) – wybierz ponownie",IF(H317="","DO POPRAWY: Status studenta (H)",IF(H317&lt;&gt;"TAK","DO POPRAWY: Status studenta (H) – brak uprawnień",IF(I317="","DO POPRAWY: Obywatelstwo polskie (I)",IF(I317&lt;&gt;"TAK","DO POPRAWY: Obywatelstwo polskie (I) – brak uprawnień",IF(J317="","DO POPRAWY: Szkolenie (J)",IF(COUNTIF(LISTY!$A$5:$A$7,J317)=0,"DO POPRAWY: Szkolenie (J) – wybierz z listy",IF(K317="","DO POPRAWY: Termin (K)",IF(COUNTIFS(LISTY!$C$5:$C$22,J317,LISTY!$D$5:$D$22,K317)=0,"DO POPRAWY: Termin (K) – wybierz ponownie",IF(COUNTIFS(LISTY!$C$5:$C$22,J317,LISTY!$D$5:$D$22,K317,LISTY!$E$5:$E$22,L317)=0,"DO POPRAWY: Godziny szkolenia (L)",IF(COUNTIFS($D$12:$D$411,D317,$J$12:$J$411,J317)&gt;1,"DO POPRAWY: Szkolenie (J) – drugi termin tej tematyki","OK")))))))))))))))))))))))))))</f>
        <v/>
      </c>
    </row>
    <row r="318" spans="1:14" ht="28.8" customHeight="1">
      <c r="A318" s="19" t="str">
        <f t="shared" si="8"/>
        <v/>
      </c>
      <c r="B318" s="20"/>
      <c r="C318" s="20"/>
      <c r="D318" s="20"/>
      <c r="E318" s="20"/>
      <c r="F318" s="21"/>
      <c r="G318" s="22"/>
      <c r="H318" s="21"/>
      <c r="I318" s="21"/>
      <c r="J318" s="20"/>
      <c r="K318" s="23"/>
      <c r="L318" s="19" t="str">
        <f>IF(OR(J318="",K318=""),"",IF(COUNTIFS(LISTY!$C$5:$C$22,J318,LISTY!$D$5:$D$22,K318)=0,"NIEZGODNY TERMIN",IFERROR(INDEX(LISTY!$E$5:$E$22,MATCH(K318,LISTY!$D$5:$D$22,0)),"NIEZGODNY TERMIN")))</f>
        <v/>
      </c>
      <c r="M318" s="19" t="str">
        <f t="shared" si="9"/>
        <v/>
      </c>
      <c r="N318" s="24" t="str">
        <f>IF(COUNTA(B318:K318)=0,"",IF($C$7="","DO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format",IF(B318="","DO POPRAWY: Imię (B)",IF(C318="","DO POPRAWY: Nazwisko (C)",IF(D318="","DO POPRAWY: E-mail uczelniany (D)",IF(OR(LEN(D318)-LEN(SUBSTITUTE(D318,"@",""))&lt;&gt;1,IFERROR(FIND("@",D318),0)&lt;2,IFERROR(FIND(".",D318,FIND("@",D318)+2),0)=0,ISNUMBER(SEARCH(" ",D318))),"DO POPRAWY: E-mail uczelniany (D) – format",IF(ISERROR(SEARCH(";"&amp;LOWER(TRIM(MID(D318,FIND("@",D318)+1,128)))&amp;";",";"&amp;SUBSTITUTE(LOWER($C$8)," ","")&amp;";")),"DO POPRAWY: E-mail (D) / domeny (C8)",IF(E318="","DO POPRAWY: Kierunek studiów (E)",IF(F318="","DO POPRAWY: Poziom studiów (F)",IF(COUNTIF(LISTY!$H$5:$H$7,F318)=0,"DO POPRAWY: Poziom studiów (F) – wybierz z listy",IF(G318="","DO POPRAWY: Rok studiów (G)",IF(IF(F318="I stopnia",COUNTIF(LISTY!$M$5:$M$8,G318),IF(F318="II stopnia",COUNTIF(LISTY!$N$5:$N$7,G318),COUNTIF(LISTY!$O$5:$O$10,G318)))=0,"DO POPRAWY: Rok studiów (G) – wybierz ponownie",IF(H318="","DO POPRAWY: Status studenta (H)",IF(H318&lt;&gt;"TAK","DO POPRAWY: Status studenta (H) – brak uprawnień",IF(I318="","DO POPRAWY: Obywatelstwo polskie (I)",IF(I318&lt;&gt;"TAK","DO POPRAWY: Obywatelstwo polskie (I) – brak uprawnień",IF(J318="","DO POPRAWY: Szkolenie (J)",IF(COUNTIF(LISTY!$A$5:$A$7,J318)=0,"DO POPRAWY: Szkolenie (J) – wybierz z listy",IF(K318="","DO POPRAWY: Termin (K)",IF(COUNTIFS(LISTY!$C$5:$C$22,J318,LISTY!$D$5:$D$22,K318)=0,"DO POPRAWY: Termin (K) – wybierz ponownie",IF(COUNTIFS(LISTY!$C$5:$C$22,J318,LISTY!$D$5:$D$22,K318,LISTY!$E$5:$E$22,L318)=0,"DO POPRAWY: Godziny szkolenia (L)",IF(COUNTIFS($D$12:$D$411,D318,$J$12:$J$411,J318)&gt;1,"DO POPRAWY: Szkolenie (J) – drugi termin tej tematyki","OK")))))))))))))))))))))))))))</f>
        <v/>
      </c>
    </row>
    <row r="319" spans="1:14" ht="28.8" customHeight="1">
      <c r="A319" s="19" t="str">
        <f t="shared" si="8"/>
        <v/>
      </c>
      <c r="B319" s="20"/>
      <c r="C319" s="20"/>
      <c r="D319" s="20"/>
      <c r="E319" s="20"/>
      <c r="F319" s="21"/>
      <c r="G319" s="22"/>
      <c r="H319" s="21"/>
      <c r="I319" s="21"/>
      <c r="J319" s="20"/>
      <c r="K319" s="23"/>
      <c r="L319" s="19" t="str">
        <f>IF(OR(J319="",K319=""),"",IF(COUNTIFS(LISTY!$C$5:$C$22,J319,LISTY!$D$5:$D$22,K319)=0,"NIEZGODNY TERMIN",IFERROR(INDEX(LISTY!$E$5:$E$22,MATCH(K319,LISTY!$D$5:$D$22,0)),"NIEZGODNY TERMIN")))</f>
        <v/>
      </c>
      <c r="M319" s="19" t="str">
        <f t="shared" si="9"/>
        <v/>
      </c>
      <c r="N319" s="24" t="str">
        <f>IF(COUNTA(B319:K319)=0,"",IF($C$7="","DO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format",IF(B319="","DO POPRAWY: Imię (B)",IF(C319="","DO POPRAWY: Nazwisko (C)",IF(D319="","DO POPRAWY: E-mail uczelniany (D)",IF(OR(LEN(D319)-LEN(SUBSTITUTE(D319,"@",""))&lt;&gt;1,IFERROR(FIND("@",D319),0)&lt;2,IFERROR(FIND(".",D319,FIND("@",D319)+2),0)=0,ISNUMBER(SEARCH(" ",D319))),"DO POPRAWY: E-mail uczelniany (D) – format",IF(ISERROR(SEARCH(";"&amp;LOWER(TRIM(MID(D319,FIND("@",D319)+1,128)))&amp;";",";"&amp;SUBSTITUTE(LOWER($C$8)," ","")&amp;";")),"DO POPRAWY: E-mail (D) / domeny (C8)",IF(E319="","DO POPRAWY: Kierunek studiów (E)",IF(F319="","DO POPRAWY: Poziom studiów (F)",IF(COUNTIF(LISTY!$H$5:$H$7,F319)=0,"DO POPRAWY: Poziom studiów (F) – wybierz z listy",IF(G319="","DO POPRAWY: Rok studiów (G)",IF(IF(F319="I stopnia",COUNTIF(LISTY!$M$5:$M$8,G319),IF(F319="II stopnia",COUNTIF(LISTY!$N$5:$N$7,G319),COUNTIF(LISTY!$O$5:$O$10,G319)))=0,"DO POPRAWY: Rok studiów (G) – wybierz ponownie",IF(H319="","DO POPRAWY: Status studenta (H)",IF(H319&lt;&gt;"TAK","DO POPRAWY: Status studenta (H) – brak uprawnień",IF(I319="","DO POPRAWY: Obywatelstwo polskie (I)",IF(I319&lt;&gt;"TAK","DO POPRAWY: Obywatelstwo polskie (I) – brak uprawnień",IF(J319="","DO POPRAWY: Szkolenie (J)",IF(COUNTIF(LISTY!$A$5:$A$7,J319)=0,"DO POPRAWY: Szkolenie (J) – wybierz z listy",IF(K319="","DO POPRAWY: Termin (K)",IF(COUNTIFS(LISTY!$C$5:$C$22,J319,LISTY!$D$5:$D$22,K319)=0,"DO POPRAWY: Termin (K) – wybierz ponownie",IF(COUNTIFS(LISTY!$C$5:$C$22,J319,LISTY!$D$5:$D$22,K319,LISTY!$E$5:$E$22,L319)=0,"DO POPRAWY: Godziny szkolenia (L)",IF(COUNTIFS($D$12:$D$411,D319,$J$12:$J$411,J319)&gt;1,"DO POPRAWY: Szkolenie (J) – drugi termin tej tematyki","OK")))))))))))))))))))))))))))</f>
        <v/>
      </c>
    </row>
    <row r="320" spans="1:14" ht="28.8" customHeight="1">
      <c r="A320" s="19" t="str">
        <f t="shared" si="8"/>
        <v/>
      </c>
      <c r="B320" s="20"/>
      <c r="C320" s="20"/>
      <c r="D320" s="20"/>
      <c r="E320" s="20"/>
      <c r="F320" s="21"/>
      <c r="G320" s="22"/>
      <c r="H320" s="21"/>
      <c r="I320" s="21"/>
      <c r="J320" s="20"/>
      <c r="K320" s="23"/>
      <c r="L320" s="19" t="str">
        <f>IF(OR(J320="",K320=""),"",IF(COUNTIFS(LISTY!$C$5:$C$22,J320,LISTY!$D$5:$D$22,K320)=0,"NIEZGODNY TERMIN",IFERROR(INDEX(LISTY!$E$5:$E$22,MATCH(K320,LISTY!$D$5:$D$22,0)),"NIEZGODNY TERMIN")))</f>
        <v/>
      </c>
      <c r="M320" s="19" t="str">
        <f t="shared" si="9"/>
        <v/>
      </c>
      <c r="N320" s="24" t="str">
        <f>IF(COUNTA(B320:K320)=0,"",IF($C$7="","DO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format",IF(B320="","DO POPRAWY: Imię (B)",IF(C320="","DO POPRAWY: Nazwisko (C)",IF(D320="","DO POPRAWY: E-mail uczelniany (D)",IF(OR(LEN(D320)-LEN(SUBSTITUTE(D320,"@",""))&lt;&gt;1,IFERROR(FIND("@",D320),0)&lt;2,IFERROR(FIND(".",D320,FIND("@",D320)+2),0)=0,ISNUMBER(SEARCH(" ",D320))),"DO POPRAWY: E-mail uczelniany (D) – format",IF(ISERROR(SEARCH(";"&amp;LOWER(TRIM(MID(D320,FIND("@",D320)+1,128)))&amp;";",";"&amp;SUBSTITUTE(LOWER($C$8)," ","")&amp;";")),"DO POPRAWY: E-mail (D) / domeny (C8)",IF(E320="","DO POPRAWY: Kierunek studiów (E)",IF(F320="","DO POPRAWY: Poziom studiów (F)",IF(COUNTIF(LISTY!$H$5:$H$7,F320)=0,"DO POPRAWY: Poziom studiów (F) – wybierz z listy",IF(G320="","DO POPRAWY: Rok studiów (G)",IF(IF(F320="I stopnia",COUNTIF(LISTY!$M$5:$M$8,G320),IF(F320="II stopnia",COUNTIF(LISTY!$N$5:$N$7,G320),COUNTIF(LISTY!$O$5:$O$10,G320)))=0,"DO POPRAWY: Rok studiów (G) – wybierz ponownie",IF(H320="","DO POPRAWY: Status studenta (H)",IF(H320&lt;&gt;"TAK","DO POPRAWY: Status studenta (H) – brak uprawnień",IF(I320="","DO POPRAWY: Obywatelstwo polskie (I)",IF(I320&lt;&gt;"TAK","DO POPRAWY: Obywatelstwo polskie (I) – brak uprawnień",IF(J320="","DO POPRAWY: Szkolenie (J)",IF(COUNTIF(LISTY!$A$5:$A$7,J320)=0,"DO POPRAWY: Szkolenie (J) – wybierz z listy",IF(K320="","DO POPRAWY: Termin (K)",IF(COUNTIFS(LISTY!$C$5:$C$22,J320,LISTY!$D$5:$D$22,K320)=0,"DO POPRAWY: Termin (K) – wybierz ponownie",IF(COUNTIFS(LISTY!$C$5:$C$22,J320,LISTY!$D$5:$D$22,K320,LISTY!$E$5:$E$22,L320)=0,"DO POPRAWY: Godziny szkolenia (L)",IF(COUNTIFS($D$12:$D$411,D320,$J$12:$J$411,J320)&gt;1,"DO POPRAWY: Szkolenie (J) – drugi termin tej tematyki","OK")))))))))))))))))))))))))))</f>
        <v/>
      </c>
    </row>
    <row r="321" spans="1:14" ht="28.8" customHeight="1">
      <c r="A321" s="19" t="str">
        <f t="shared" si="8"/>
        <v/>
      </c>
      <c r="B321" s="20"/>
      <c r="C321" s="20"/>
      <c r="D321" s="20"/>
      <c r="E321" s="20"/>
      <c r="F321" s="21"/>
      <c r="G321" s="22"/>
      <c r="H321" s="21"/>
      <c r="I321" s="21"/>
      <c r="J321" s="20"/>
      <c r="K321" s="23"/>
      <c r="L321" s="19" t="str">
        <f>IF(OR(J321="",K321=""),"",IF(COUNTIFS(LISTY!$C$5:$C$22,J321,LISTY!$D$5:$D$22,K321)=0,"NIEZGODNY TERMIN",IFERROR(INDEX(LISTY!$E$5:$E$22,MATCH(K321,LISTY!$D$5:$D$22,0)),"NIEZGODNY TERMIN")))</f>
        <v/>
      </c>
      <c r="M321" s="19" t="str">
        <f t="shared" si="9"/>
        <v/>
      </c>
      <c r="N321" s="24" t="str">
        <f>IF(COUNTA(B321:K321)=0,"",IF($C$7="","DO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format",IF(B321="","DO POPRAWY: Imię (B)",IF(C321="","DO POPRAWY: Nazwisko (C)",IF(D321="","DO POPRAWY: E-mail uczelniany (D)",IF(OR(LEN(D321)-LEN(SUBSTITUTE(D321,"@",""))&lt;&gt;1,IFERROR(FIND("@",D321),0)&lt;2,IFERROR(FIND(".",D321,FIND("@",D321)+2),0)=0,ISNUMBER(SEARCH(" ",D321))),"DO POPRAWY: E-mail uczelniany (D) – format",IF(ISERROR(SEARCH(";"&amp;LOWER(TRIM(MID(D321,FIND("@",D321)+1,128)))&amp;";",";"&amp;SUBSTITUTE(LOWER($C$8)," ","")&amp;";")),"DO POPRAWY: E-mail (D) / domeny (C8)",IF(E321="","DO POPRAWY: Kierunek studiów (E)",IF(F321="","DO POPRAWY: Poziom studiów (F)",IF(COUNTIF(LISTY!$H$5:$H$7,F321)=0,"DO POPRAWY: Poziom studiów (F) – wybierz z listy",IF(G321="","DO POPRAWY: Rok studiów (G)",IF(IF(F321="I stopnia",COUNTIF(LISTY!$M$5:$M$8,G321),IF(F321="II stopnia",COUNTIF(LISTY!$N$5:$N$7,G321),COUNTIF(LISTY!$O$5:$O$10,G321)))=0,"DO POPRAWY: Rok studiów (G) – wybierz ponownie",IF(H321="","DO POPRAWY: Status studenta (H)",IF(H321&lt;&gt;"TAK","DO POPRAWY: Status studenta (H) – brak uprawnień",IF(I321="","DO POPRAWY: Obywatelstwo polskie (I)",IF(I321&lt;&gt;"TAK","DO POPRAWY: Obywatelstwo polskie (I) – brak uprawnień",IF(J321="","DO POPRAWY: Szkolenie (J)",IF(COUNTIF(LISTY!$A$5:$A$7,J321)=0,"DO POPRAWY: Szkolenie (J) – wybierz z listy",IF(K321="","DO POPRAWY: Termin (K)",IF(COUNTIFS(LISTY!$C$5:$C$22,J321,LISTY!$D$5:$D$22,K321)=0,"DO POPRAWY: Termin (K) – wybierz ponownie",IF(COUNTIFS(LISTY!$C$5:$C$22,J321,LISTY!$D$5:$D$22,K321,LISTY!$E$5:$E$22,L321)=0,"DO POPRAWY: Godziny szkolenia (L)",IF(COUNTIFS($D$12:$D$411,D321,$J$12:$J$411,J321)&gt;1,"DO POPRAWY: Szkolenie (J) – drugi termin tej tematyki","OK")))))))))))))))))))))))))))</f>
        <v/>
      </c>
    </row>
    <row r="322" spans="1:14" ht="28.8" customHeight="1">
      <c r="A322" s="19" t="str">
        <f t="shared" si="8"/>
        <v/>
      </c>
      <c r="B322" s="20"/>
      <c r="C322" s="20"/>
      <c r="D322" s="20"/>
      <c r="E322" s="20"/>
      <c r="F322" s="21"/>
      <c r="G322" s="22"/>
      <c r="H322" s="21"/>
      <c r="I322" s="21"/>
      <c r="J322" s="20"/>
      <c r="K322" s="23"/>
      <c r="L322" s="19" t="str">
        <f>IF(OR(J322="",K322=""),"",IF(COUNTIFS(LISTY!$C$5:$C$22,J322,LISTY!$D$5:$D$22,K322)=0,"NIEZGODNY TERMIN",IFERROR(INDEX(LISTY!$E$5:$E$22,MATCH(K322,LISTY!$D$5:$D$22,0)),"NIEZGODNY TERMIN")))</f>
        <v/>
      </c>
      <c r="M322" s="19" t="str">
        <f t="shared" si="9"/>
        <v/>
      </c>
      <c r="N322" s="24" t="str">
        <f>IF(COUNTA(B322:K322)=0,"",IF($C$7="","DO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format",IF(B322="","DO POPRAWY: Imię (B)",IF(C322="","DO POPRAWY: Nazwisko (C)",IF(D322="","DO POPRAWY: E-mail uczelniany (D)",IF(OR(LEN(D322)-LEN(SUBSTITUTE(D322,"@",""))&lt;&gt;1,IFERROR(FIND("@",D322),0)&lt;2,IFERROR(FIND(".",D322,FIND("@",D322)+2),0)=0,ISNUMBER(SEARCH(" ",D322))),"DO POPRAWY: E-mail uczelniany (D) – format",IF(ISERROR(SEARCH(";"&amp;LOWER(TRIM(MID(D322,FIND("@",D322)+1,128)))&amp;";",";"&amp;SUBSTITUTE(LOWER($C$8)," ","")&amp;";")),"DO POPRAWY: E-mail (D) / domeny (C8)",IF(E322="","DO POPRAWY: Kierunek studiów (E)",IF(F322="","DO POPRAWY: Poziom studiów (F)",IF(COUNTIF(LISTY!$H$5:$H$7,F322)=0,"DO POPRAWY: Poziom studiów (F) – wybierz z listy",IF(G322="","DO POPRAWY: Rok studiów (G)",IF(IF(F322="I stopnia",COUNTIF(LISTY!$M$5:$M$8,G322),IF(F322="II stopnia",COUNTIF(LISTY!$N$5:$N$7,G322),COUNTIF(LISTY!$O$5:$O$10,G322)))=0,"DO POPRAWY: Rok studiów (G) – wybierz ponownie",IF(H322="","DO POPRAWY: Status studenta (H)",IF(H322&lt;&gt;"TAK","DO POPRAWY: Status studenta (H) – brak uprawnień",IF(I322="","DO POPRAWY: Obywatelstwo polskie (I)",IF(I322&lt;&gt;"TAK","DO POPRAWY: Obywatelstwo polskie (I) – brak uprawnień",IF(J322="","DO POPRAWY: Szkolenie (J)",IF(COUNTIF(LISTY!$A$5:$A$7,J322)=0,"DO POPRAWY: Szkolenie (J) – wybierz z listy",IF(K322="","DO POPRAWY: Termin (K)",IF(COUNTIFS(LISTY!$C$5:$C$22,J322,LISTY!$D$5:$D$22,K322)=0,"DO POPRAWY: Termin (K) – wybierz ponownie",IF(COUNTIFS(LISTY!$C$5:$C$22,J322,LISTY!$D$5:$D$22,K322,LISTY!$E$5:$E$22,L322)=0,"DO POPRAWY: Godziny szkolenia (L)",IF(COUNTIFS($D$12:$D$411,D322,$J$12:$J$411,J322)&gt;1,"DO POPRAWY: Szkolenie (J) – drugi termin tej tematyki","OK")))))))))))))))))))))))))))</f>
        <v/>
      </c>
    </row>
    <row r="323" spans="1:14" ht="28.8" customHeight="1">
      <c r="A323" s="19" t="str">
        <f t="shared" si="8"/>
        <v/>
      </c>
      <c r="B323" s="20"/>
      <c r="C323" s="20"/>
      <c r="D323" s="20"/>
      <c r="E323" s="20"/>
      <c r="F323" s="21"/>
      <c r="G323" s="22"/>
      <c r="H323" s="21"/>
      <c r="I323" s="21"/>
      <c r="J323" s="20"/>
      <c r="K323" s="23"/>
      <c r="L323" s="19" t="str">
        <f>IF(OR(J323="",K323=""),"",IF(COUNTIFS(LISTY!$C$5:$C$22,J323,LISTY!$D$5:$D$22,K323)=0,"NIEZGODNY TERMIN",IFERROR(INDEX(LISTY!$E$5:$E$22,MATCH(K323,LISTY!$D$5:$D$22,0)),"NIEZGODNY TERMIN")))</f>
        <v/>
      </c>
      <c r="M323" s="19" t="str">
        <f t="shared" si="9"/>
        <v/>
      </c>
      <c r="N323" s="24" t="str">
        <f>IF(COUNTA(B323:K323)=0,"",IF($C$7="","DO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format",IF(B323="","DO POPRAWY: Imię (B)",IF(C323="","DO POPRAWY: Nazwisko (C)",IF(D323="","DO POPRAWY: E-mail uczelniany (D)",IF(OR(LEN(D323)-LEN(SUBSTITUTE(D323,"@",""))&lt;&gt;1,IFERROR(FIND("@",D323),0)&lt;2,IFERROR(FIND(".",D323,FIND("@",D323)+2),0)=0,ISNUMBER(SEARCH(" ",D323))),"DO POPRAWY: E-mail uczelniany (D) – format",IF(ISERROR(SEARCH(";"&amp;LOWER(TRIM(MID(D323,FIND("@",D323)+1,128)))&amp;";",";"&amp;SUBSTITUTE(LOWER($C$8)," ","")&amp;";")),"DO POPRAWY: E-mail (D) / domeny (C8)",IF(E323="","DO POPRAWY: Kierunek studiów (E)",IF(F323="","DO POPRAWY: Poziom studiów (F)",IF(COUNTIF(LISTY!$H$5:$H$7,F323)=0,"DO POPRAWY: Poziom studiów (F) – wybierz z listy",IF(G323="","DO POPRAWY: Rok studiów (G)",IF(IF(F323="I stopnia",COUNTIF(LISTY!$M$5:$M$8,G323),IF(F323="II stopnia",COUNTIF(LISTY!$N$5:$N$7,G323),COUNTIF(LISTY!$O$5:$O$10,G323)))=0,"DO POPRAWY: Rok studiów (G) – wybierz ponownie",IF(H323="","DO POPRAWY: Status studenta (H)",IF(H323&lt;&gt;"TAK","DO POPRAWY: Status studenta (H) – brak uprawnień",IF(I323="","DO POPRAWY: Obywatelstwo polskie (I)",IF(I323&lt;&gt;"TAK","DO POPRAWY: Obywatelstwo polskie (I) – brak uprawnień",IF(J323="","DO POPRAWY: Szkolenie (J)",IF(COUNTIF(LISTY!$A$5:$A$7,J323)=0,"DO POPRAWY: Szkolenie (J) – wybierz z listy",IF(K323="","DO POPRAWY: Termin (K)",IF(COUNTIFS(LISTY!$C$5:$C$22,J323,LISTY!$D$5:$D$22,K323)=0,"DO POPRAWY: Termin (K) – wybierz ponownie",IF(COUNTIFS(LISTY!$C$5:$C$22,J323,LISTY!$D$5:$D$22,K323,LISTY!$E$5:$E$22,L323)=0,"DO POPRAWY: Godziny szkolenia (L)",IF(COUNTIFS($D$12:$D$411,D323,$J$12:$J$411,J323)&gt;1,"DO POPRAWY: Szkolenie (J) – drugi termin tej tematyki","OK")))))))))))))))))))))))))))</f>
        <v/>
      </c>
    </row>
    <row r="324" spans="1:14" ht="28.8" customHeight="1">
      <c r="A324" s="19" t="str">
        <f t="shared" si="8"/>
        <v/>
      </c>
      <c r="B324" s="20"/>
      <c r="C324" s="20"/>
      <c r="D324" s="20"/>
      <c r="E324" s="20"/>
      <c r="F324" s="21"/>
      <c r="G324" s="22"/>
      <c r="H324" s="21"/>
      <c r="I324" s="21"/>
      <c r="J324" s="20"/>
      <c r="K324" s="23"/>
      <c r="L324" s="19" t="str">
        <f>IF(OR(J324="",K324=""),"",IF(COUNTIFS(LISTY!$C$5:$C$22,J324,LISTY!$D$5:$D$22,K324)=0,"NIEZGODNY TERMIN",IFERROR(INDEX(LISTY!$E$5:$E$22,MATCH(K324,LISTY!$D$5:$D$22,0)),"NIEZGODNY TERMIN")))</f>
        <v/>
      </c>
      <c r="M324" s="19" t="str">
        <f t="shared" si="9"/>
        <v/>
      </c>
      <c r="N324" s="24" t="str">
        <f>IF(COUNTA(B324:K324)=0,"",IF($C$7="","DO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format",IF(B324="","DO POPRAWY: Imię (B)",IF(C324="","DO POPRAWY: Nazwisko (C)",IF(D324="","DO POPRAWY: E-mail uczelniany (D)",IF(OR(LEN(D324)-LEN(SUBSTITUTE(D324,"@",""))&lt;&gt;1,IFERROR(FIND("@",D324),0)&lt;2,IFERROR(FIND(".",D324,FIND("@",D324)+2),0)=0,ISNUMBER(SEARCH(" ",D324))),"DO POPRAWY: E-mail uczelniany (D) – format",IF(ISERROR(SEARCH(";"&amp;LOWER(TRIM(MID(D324,FIND("@",D324)+1,128)))&amp;";",";"&amp;SUBSTITUTE(LOWER($C$8)," ","")&amp;";")),"DO POPRAWY: E-mail (D) / domeny (C8)",IF(E324="","DO POPRAWY: Kierunek studiów (E)",IF(F324="","DO POPRAWY: Poziom studiów (F)",IF(COUNTIF(LISTY!$H$5:$H$7,F324)=0,"DO POPRAWY: Poziom studiów (F) – wybierz z listy",IF(G324="","DO POPRAWY: Rok studiów (G)",IF(IF(F324="I stopnia",COUNTIF(LISTY!$M$5:$M$8,G324),IF(F324="II stopnia",COUNTIF(LISTY!$N$5:$N$7,G324),COUNTIF(LISTY!$O$5:$O$10,G324)))=0,"DO POPRAWY: Rok studiów (G) – wybierz ponownie",IF(H324="","DO POPRAWY: Status studenta (H)",IF(H324&lt;&gt;"TAK","DO POPRAWY: Status studenta (H) – brak uprawnień",IF(I324="","DO POPRAWY: Obywatelstwo polskie (I)",IF(I324&lt;&gt;"TAK","DO POPRAWY: Obywatelstwo polskie (I) – brak uprawnień",IF(J324="","DO POPRAWY: Szkolenie (J)",IF(COUNTIF(LISTY!$A$5:$A$7,J324)=0,"DO POPRAWY: Szkolenie (J) – wybierz z listy",IF(K324="","DO POPRAWY: Termin (K)",IF(COUNTIFS(LISTY!$C$5:$C$22,J324,LISTY!$D$5:$D$22,K324)=0,"DO POPRAWY: Termin (K) – wybierz ponownie",IF(COUNTIFS(LISTY!$C$5:$C$22,J324,LISTY!$D$5:$D$22,K324,LISTY!$E$5:$E$22,L324)=0,"DO POPRAWY: Godziny szkolenia (L)",IF(COUNTIFS($D$12:$D$411,D324,$J$12:$J$411,J324)&gt;1,"DO POPRAWY: Szkolenie (J) – drugi termin tej tematyki","OK")))))))))))))))))))))))))))</f>
        <v/>
      </c>
    </row>
    <row r="325" spans="1:14" ht="28.8" customHeight="1">
      <c r="A325" s="19" t="str">
        <f t="shared" si="8"/>
        <v/>
      </c>
      <c r="B325" s="20"/>
      <c r="C325" s="20"/>
      <c r="D325" s="20"/>
      <c r="E325" s="20"/>
      <c r="F325" s="21"/>
      <c r="G325" s="22"/>
      <c r="H325" s="21"/>
      <c r="I325" s="21"/>
      <c r="J325" s="20"/>
      <c r="K325" s="23"/>
      <c r="L325" s="19" t="str">
        <f>IF(OR(J325="",K325=""),"",IF(COUNTIFS(LISTY!$C$5:$C$22,J325,LISTY!$D$5:$D$22,K325)=0,"NIEZGODNY TERMIN",IFERROR(INDEX(LISTY!$E$5:$E$22,MATCH(K325,LISTY!$D$5:$D$22,0)),"NIEZGODNY TERMIN")))</f>
        <v/>
      </c>
      <c r="M325" s="19" t="str">
        <f t="shared" si="9"/>
        <v/>
      </c>
      <c r="N325" s="24" t="str">
        <f>IF(COUNTA(B325:K325)=0,"",IF($C$7="","DO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format",IF(B325="","DO POPRAWY: Imię (B)",IF(C325="","DO POPRAWY: Nazwisko (C)",IF(D325="","DO POPRAWY: E-mail uczelniany (D)",IF(OR(LEN(D325)-LEN(SUBSTITUTE(D325,"@",""))&lt;&gt;1,IFERROR(FIND("@",D325),0)&lt;2,IFERROR(FIND(".",D325,FIND("@",D325)+2),0)=0,ISNUMBER(SEARCH(" ",D325))),"DO POPRAWY: E-mail uczelniany (D) – format",IF(ISERROR(SEARCH(";"&amp;LOWER(TRIM(MID(D325,FIND("@",D325)+1,128)))&amp;";",";"&amp;SUBSTITUTE(LOWER($C$8)," ","")&amp;";")),"DO POPRAWY: E-mail (D) / domeny (C8)",IF(E325="","DO POPRAWY: Kierunek studiów (E)",IF(F325="","DO POPRAWY: Poziom studiów (F)",IF(COUNTIF(LISTY!$H$5:$H$7,F325)=0,"DO POPRAWY: Poziom studiów (F) – wybierz z listy",IF(G325="","DO POPRAWY: Rok studiów (G)",IF(IF(F325="I stopnia",COUNTIF(LISTY!$M$5:$M$8,G325),IF(F325="II stopnia",COUNTIF(LISTY!$N$5:$N$7,G325),COUNTIF(LISTY!$O$5:$O$10,G325)))=0,"DO POPRAWY: Rok studiów (G) – wybierz ponownie",IF(H325="","DO POPRAWY: Status studenta (H)",IF(H325&lt;&gt;"TAK","DO POPRAWY: Status studenta (H) – brak uprawnień",IF(I325="","DO POPRAWY: Obywatelstwo polskie (I)",IF(I325&lt;&gt;"TAK","DO POPRAWY: Obywatelstwo polskie (I) – brak uprawnień",IF(J325="","DO POPRAWY: Szkolenie (J)",IF(COUNTIF(LISTY!$A$5:$A$7,J325)=0,"DO POPRAWY: Szkolenie (J) – wybierz z listy",IF(K325="","DO POPRAWY: Termin (K)",IF(COUNTIFS(LISTY!$C$5:$C$22,J325,LISTY!$D$5:$D$22,K325)=0,"DO POPRAWY: Termin (K) – wybierz ponownie",IF(COUNTIFS(LISTY!$C$5:$C$22,J325,LISTY!$D$5:$D$22,K325,LISTY!$E$5:$E$22,L325)=0,"DO POPRAWY: Godziny szkolenia (L)",IF(COUNTIFS($D$12:$D$411,D325,$J$12:$J$411,J325)&gt;1,"DO POPRAWY: Szkolenie (J) – drugi termin tej tematyki","OK")))))))))))))))))))))))))))</f>
        <v/>
      </c>
    </row>
    <row r="326" spans="1:14" ht="28.8" customHeight="1">
      <c r="A326" s="19" t="str">
        <f t="shared" si="8"/>
        <v/>
      </c>
      <c r="B326" s="20"/>
      <c r="C326" s="20"/>
      <c r="D326" s="20"/>
      <c r="E326" s="20"/>
      <c r="F326" s="21"/>
      <c r="G326" s="22"/>
      <c r="H326" s="21"/>
      <c r="I326" s="21"/>
      <c r="J326" s="20"/>
      <c r="K326" s="23"/>
      <c r="L326" s="19" t="str">
        <f>IF(OR(J326="",K326=""),"",IF(COUNTIFS(LISTY!$C$5:$C$22,J326,LISTY!$D$5:$D$22,K326)=0,"NIEZGODNY TERMIN",IFERROR(INDEX(LISTY!$E$5:$E$22,MATCH(K326,LISTY!$D$5:$D$22,0)),"NIEZGODNY TERMIN")))</f>
        <v/>
      </c>
      <c r="M326" s="19" t="str">
        <f t="shared" si="9"/>
        <v/>
      </c>
      <c r="N326" s="24" t="str">
        <f>IF(COUNTA(B326:K326)=0,"",IF($C$7="","DO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format",IF(B326="","DO POPRAWY: Imię (B)",IF(C326="","DO POPRAWY: Nazwisko (C)",IF(D326="","DO POPRAWY: E-mail uczelniany (D)",IF(OR(LEN(D326)-LEN(SUBSTITUTE(D326,"@",""))&lt;&gt;1,IFERROR(FIND("@",D326),0)&lt;2,IFERROR(FIND(".",D326,FIND("@",D326)+2),0)=0,ISNUMBER(SEARCH(" ",D326))),"DO POPRAWY: E-mail uczelniany (D) – format",IF(ISERROR(SEARCH(";"&amp;LOWER(TRIM(MID(D326,FIND("@",D326)+1,128)))&amp;";",";"&amp;SUBSTITUTE(LOWER($C$8)," ","")&amp;";")),"DO POPRAWY: E-mail (D) / domeny (C8)",IF(E326="","DO POPRAWY: Kierunek studiów (E)",IF(F326="","DO POPRAWY: Poziom studiów (F)",IF(COUNTIF(LISTY!$H$5:$H$7,F326)=0,"DO POPRAWY: Poziom studiów (F) – wybierz z listy",IF(G326="","DO POPRAWY: Rok studiów (G)",IF(IF(F326="I stopnia",COUNTIF(LISTY!$M$5:$M$8,G326),IF(F326="II stopnia",COUNTIF(LISTY!$N$5:$N$7,G326),COUNTIF(LISTY!$O$5:$O$10,G326)))=0,"DO POPRAWY: Rok studiów (G) – wybierz ponownie",IF(H326="","DO POPRAWY: Status studenta (H)",IF(H326&lt;&gt;"TAK","DO POPRAWY: Status studenta (H) – brak uprawnień",IF(I326="","DO POPRAWY: Obywatelstwo polskie (I)",IF(I326&lt;&gt;"TAK","DO POPRAWY: Obywatelstwo polskie (I) – brak uprawnień",IF(J326="","DO POPRAWY: Szkolenie (J)",IF(COUNTIF(LISTY!$A$5:$A$7,J326)=0,"DO POPRAWY: Szkolenie (J) – wybierz z listy",IF(K326="","DO POPRAWY: Termin (K)",IF(COUNTIFS(LISTY!$C$5:$C$22,J326,LISTY!$D$5:$D$22,K326)=0,"DO POPRAWY: Termin (K) – wybierz ponownie",IF(COUNTIFS(LISTY!$C$5:$C$22,J326,LISTY!$D$5:$D$22,K326,LISTY!$E$5:$E$22,L326)=0,"DO POPRAWY: Godziny szkolenia (L)",IF(COUNTIFS($D$12:$D$411,D326,$J$12:$J$411,J326)&gt;1,"DO POPRAWY: Szkolenie (J) – drugi termin tej tematyki","OK")))))))))))))))))))))))))))</f>
        <v/>
      </c>
    </row>
    <row r="327" spans="1:14" ht="28.8" customHeight="1">
      <c r="A327" s="19" t="str">
        <f t="shared" si="8"/>
        <v/>
      </c>
      <c r="B327" s="20"/>
      <c r="C327" s="20"/>
      <c r="D327" s="20"/>
      <c r="E327" s="20"/>
      <c r="F327" s="21"/>
      <c r="G327" s="22"/>
      <c r="H327" s="21"/>
      <c r="I327" s="21"/>
      <c r="J327" s="20"/>
      <c r="K327" s="23"/>
      <c r="L327" s="19" t="str">
        <f>IF(OR(J327="",K327=""),"",IF(COUNTIFS(LISTY!$C$5:$C$22,J327,LISTY!$D$5:$D$22,K327)=0,"NIEZGODNY TERMIN",IFERROR(INDEX(LISTY!$E$5:$E$22,MATCH(K327,LISTY!$D$5:$D$22,0)),"NIEZGODNY TERMIN")))</f>
        <v/>
      </c>
      <c r="M327" s="19" t="str">
        <f t="shared" si="9"/>
        <v/>
      </c>
      <c r="N327" s="24" t="str">
        <f>IF(COUNTA(B327:K327)=0,"",IF($C$7="","DO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format",IF(B327="","DO POPRAWY: Imię (B)",IF(C327="","DO POPRAWY: Nazwisko (C)",IF(D327="","DO POPRAWY: E-mail uczelniany (D)",IF(OR(LEN(D327)-LEN(SUBSTITUTE(D327,"@",""))&lt;&gt;1,IFERROR(FIND("@",D327),0)&lt;2,IFERROR(FIND(".",D327,FIND("@",D327)+2),0)=0,ISNUMBER(SEARCH(" ",D327))),"DO POPRAWY: E-mail uczelniany (D) – format",IF(ISERROR(SEARCH(";"&amp;LOWER(TRIM(MID(D327,FIND("@",D327)+1,128)))&amp;";",";"&amp;SUBSTITUTE(LOWER($C$8)," ","")&amp;";")),"DO POPRAWY: E-mail (D) / domeny (C8)",IF(E327="","DO POPRAWY: Kierunek studiów (E)",IF(F327="","DO POPRAWY: Poziom studiów (F)",IF(COUNTIF(LISTY!$H$5:$H$7,F327)=0,"DO POPRAWY: Poziom studiów (F) – wybierz z listy",IF(G327="","DO POPRAWY: Rok studiów (G)",IF(IF(F327="I stopnia",COUNTIF(LISTY!$M$5:$M$8,G327),IF(F327="II stopnia",COUNTIF(LISTY!$N$5:$N$7,G327),COUNTIF(LISTY!$O$5:$O$10,G327)))=0,"DO POPRAWY: Rok studiów (G) – wybierz ponownie",IF(H327="","DO POPRAWY: Status studenta (H)",IF(H327&lt;&gt;"TAK","DO POPRAWY: Status studenta (H) – brak uprawnień",IF(I327="","DO POPRAWY: Obywatelstwo polskie (I)",IF(I327&lt;&gt;"TAK","DO POPRAWY: Obywatelstwo polskie (I) – brak uprawnień",IF(J327="","DO POPRAWY: Szkolenie (J)",IF(COUNTIF(LISTY!$A$5:$A$7,J327)=0,"DO POPRAWY: Szkolenie (J) – wybierz z listy",IF(K327="","DO POPRAWY: Termin (K)",IF(COUNTIFS(LISTY!$C$5:$C$22,J327,LISTY!$D$5:$D$22,K327)=0,"DO POPRAWY: Termin (K) – wybierz ponownie",IF(COUNTIFS(LISTY!$C$5:$C$22,J327,LISTY!$D$5:$D$22,K327,LISTY!$E$5:$E$22,L327)=0,"DO POPRAWY: Godziny szkolenia (L)",IF(COUNTIFS($D$12:$D$411,D327,$J$12:$J$411,J327)&gt;1,"DO POPRAWY: Szkolenie (J) – drugi termin tej tematyki","OK")))))))))))))))))))))))))))</f>
        <v/>
      </c>
    </row>
    <row r="328" spans="1:14" ht="28.8" customHeight="1">
      <c r="A328" s="19" t="str">
        <f t="shared" si="8"/>
        <v/>
      </c>
      <c r="B328" s="20"/>
      <c r="C328" s="20"/>
      <c r="D328" s="20"/>
      <c r="E328" s="20"/>
      <c r="F328" s="21"/>
      <c r="G328" s="22"/>
      <c r="H328" s="21"/>
      <c r="I328" s="21"/>
      <c r="J328" s="20"/>
      <c r="K328" s="23"/>
      <c r="L328" s="19" t="str">
        <f>IF(OR(J328="",K328=""),"",IF(COUNTIFS(LISTY!$C$5:$C$22,J328,LISTY!$D$5:$D$22,K328)=0,"NIEZGODNY TERMIN",IFERROR(INDEX(LISTY!$E$5:$E$22,MATCH(K328,LISTY!$D$5:$D$22,0)),"NIEZGODNY TERMIN")))</f>
        <v/>
      </c>
      <c r="M328" s="19" t="str">
        <f t="shared" si="9"/>
        <v/>
      </c>
      <c r="N328" s="24" t="str">
        <f>IF(COUNTA(B328:K328)=0,"",IF($C$7="","DO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format",IF(B328="","DO POPRAWY: Imię (B)",IF(C328="","DO POPRAWY: Nazwisko (C)",IF(D328="","DO POPRAWY: E-mail uczelniany (D)",IF(OR(LEN(D328)-LEN(SUBSTITUTE(D328,"@",""))&lt;&gt;1,IFERROR(FIND("@",D328),0)&lt;2,IFERROR(FIND(".",D328,FIND("@",D328)+2),0)=0,ISNUMBER(SEARCH(" ",D328))),"DO POPRAWY: E-mail uczelniany (D) – format",IF(ISERROR(SEARCH(";"&amp;LOWER(TRIM(MID(D328,FIND("@",D328)+1,128)))&amp;";",";"&amp;SUBSTITUTE(LOWER($C$8)," ","")&amp;";")),"DO POPRAWY: E-mail (D) / domeny (C8)",IF(E328="","DO POPRAWY: Kierunek studiów (E)",IF(F328="","DO POPRAWY: Poziom studiów (F)",IF(COUNTIF(LISTY!$H$5:$H$7,F328)=0,"DO POPRAWY: Poziom studiów (F) – wybierz z listy",IF(G328="","DO POPRAWY: Rok studiów (G)",IF(IF(F328="I stopnia",COUNTIF(LISTY!$M$5:$M$8,G328),IF(F328="II stopnia",COUNTIF(LISTY!$N$5:$N$7,G328),COUNTIF(LISTY!$O$5:$O$10,G328)))=0,"DO POPRAWY: Rok studiów (G) – wybierz ponownie",IF(H328="","DO POPRAWY: Status studenta (H)",IF(H328&lt;&gt;"TAK","DO POPRAWY: Status studenta (H) – brak uprawnień",IF(I328="","DO POPRAWY: Obywatelstwo polskie (I)",IF(I328&lt;&gt;"TAK","DO POPRAWY: Obywatelstwo polskie (I) – brak uprawnień",IF(J328="","DO POPRAWY: Szkolenie (J)",IF(COUNTIF(LISTY!$A$5:$A$7,J328)=0,"DO POPRAWY: Szkolenie (J) – wybierz z listy",IF(K328="","DO POPRAWY: Termin (K)",IF(COUNTIFS(LISTY!$C$5:$C$22,J328,LISTY!$D$5:$D$22,K328)=0,"DO POPRAWY: Termin (K) – wybierz ponownie",IF(COUNTIFS(LISTY!$C$5:$C$22,J328,LISTY!$D$5:$D$22,K328,LISTY!$E$5:$E$22,L328)=0,"DO POPRAWY: Godziny szkolenia (L)",IF(COUNTIFS($D$12:$D$411,D328,$J$12:$J$411,J328)&gt;1,"DO POPRAWY: Szkolenie (J) – drugi termin tej tematyki","OK")))))))))))))))))))))))))))</f>
        <v/>
      </c>
    </row>
    <row r="329" spans="1:14" ht="28.8" customHeight="1">
      <c r="A329" s="19" t="str">
        <f t="shared" si="8"/>
        <v/>
      </c>
      <c r="B329" s="20"/>
      <c r="C329" s="20"/>
      <c r="D329" s="20"/>
      <c r="E329" s="20"/>
      <c r="F329" s="21"/>
      <c r="G329" s="22"/>
      <c r="H329" s="21"/>
      <c r="I329" s="21"/>
      <c r="J329" s="20"/>
      <c r="K329" s="23"/>
      <c r="L329" s="19" t="str">
        <f>IF(OR(J329="",K329=""),"",IF(COUNTIFS(LISTY!$C$5:$C$22,J329,LISTY!$D$5:$D$22,K329)=0,"NIEZGODNY TERMIN",IFERROR(INDEX(LISTY!$E$5:$E$22,MATCH(K329,LISTY!$D$5:$D$22,0)),"NIEZGODNY TERMIN")))</f>
        <v/>
      </c>
      <c r="M329" s="19" t="str">
        <f t="shared" si="9"/>
        <v/>
      </c>
      <c r="N329" s="24" t="str">
        <f>IF(COUNTA(B329:K329)=0,"",IF($C$7="","DO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format",IF(B329="","DO POPRAWY: Imię (B)",IF(C329="","DO POPRAWY: Nazwisko (C)",IF(D329="","DO POPRAWY: E-mail uczelniany (D)",IF(OR(LEN(D329)-LEN(SUBSTITUTE(D329,"@",""))&lt;&gt;1,IFERROR(FIND("@",D329),0)&lt;2,IFERROR(FIND(".",D329,FIND("@",D329)+2),0)=0,ISNUMBER(SEARCH(" ",D329))),"DO POPRAWY: E-mail uczelniany (D) – format",IF(ISERROR(SEARCH(";"&amp;LOWER(TRIM(MID(D329,FIND("@",D329)+1,128)))&amp;";",";"&amp;SUBSTITUTE(LOWER($C$8)," ","")&amp;";")),"DO POPRAWY: E-mail (D) / domeny (C8)",IF(E329="","DO POPRAWY: Kierunek studiów (E)",IF(F329="","DO POPRAWY: Poziom studiów (F)",IF(COUNTIF(LISTY!$H$5:$H$7,F329)=0,"DO POPRAWY: Poziom studiów (F) – wybierz z listy",IF(G329="","DO POPRAWY: Rok studiów (G)",IF(IF(F329="I stopnia",COUNTIF(LISTY!$M$5:$M$8,G329),IF(F329="II stopnia",COUNTIF(LISTY!$N$5:$N$7,G329),COUNTIF(LISTY!$O$5:$O$10,G329)))=0,"DO POPRAWY: Rok studiów (G) – wybierz ponownie",IF(H329="","DO POPRAWY: Status studenta (H)",IF(H329&lt;&gt;"TAK","DO POPRAWY: Status studenta (H) – brak uprawnień",IF(I329="","DO POPRAWY: Obywatelstwo polskie (I)",IF(I329&lt;&gt;"TAK","DO POPRAWY: Obywatelstwo polskie (I) – brak uprawnień",IF(J329="","DO POPRAWY: Szkolenie (J)",IF(COUNTIF(LISTY!$A$5:$A$7,J329)=0,"DO POPRAWY: Szkolenie (J) – wybierz z listy",IF(K329="","DO POPRAWY: Termin (K)",IF(COUNTIFS(LISTY!$C$5:$C$22,J329,LISTY!$D$5:$D$22,K329)=0,"DO POPRAWY: Termin (K) – wybierz ponownie",IF(COUNTIFS(LISTY!$C$5:$C$22,J329,LISTY!$D$5:$D$22,K329,LISTY!$E$5:$E$22,L329)=0,"DO POPRAWY: Godziny szkolenia (L)",IF(COUNTIFS($D$12:$D$411,D329,$J$12:$J$411,J329)&gt;1,"DO POPRAWY: Szkolenie (J) – drugi termin tej tematyki","OK")))))))))))))))))))))))))))</f>
        <v/>
      </c>
    </row>
    <row r="330" spans="1:14" ht="28.8" customHeight="1">
      <c r="A330" s="19" t="str">
        <f t="shared" si="8"/>
        <v/>
      </c>
      <c r="B330" s="20"/>
      <c r="C330" s="20"/>
      <c r="D330" s="20"/>
      <c r="E330" s="20"/>
      <c r="F330" s="21"/>
      <c r="G330" s="22"/>
      <c r="H330" s="21"/>
      <c r="I330" s="21"/>
      <c r="J330" s="20"/>
      <c r="K330" s="23"/>
      <c r="L330" s="19" t="str">
        <f>IF(OR(J330="",K330=""),"",IF(COUNTIFS(LISTY!$C$5:$C$22,J330,LISTY!$D$5:$D$22,K330)=0,"NIEZGODNY TERMIN",IFERROR(INDEX(LISTY!$E$5:$E$22,MATCH(K330,LISTY!$D$5:$D$22,0)),"NIEZGODNY TERMIN")))</f>
        <v/>
      </c>
      <c r="M330" s="19" t="str">
        <f t="shared" si="9"/>
        <v/>
      </c>
      <c r="N330" s="24" t="str">
        <f>IF(COUNTA(B330:K330)=0,"",IF($C$7="","DO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format",IF(B330="","DO POPRAWY: Imię (B)",IF(C330="","DO POPRAWY: Nazwisko (C)",IF(D330="","DO POPRAWY: E-mail uczelniany (D)",IF(OR(LEN(D330)-LEN(SUBSTITUTE(D330,"@",""))&lt;&gt;1,IFERROR(FIND("@",D330),0)&lt;2,IFERROR(FIND(".",D330,FIND("@",D330)+2),0)=0,ISNUMBER(SEARCH(" ",D330))),"DO POPRAWY: E-mail uczelniany (D) – format",IF(ISERROR(SEARCH(";"&amp;LOWER(TRIM(MID(D330,FIND("@",D330)+1,128)))&amp;";",";"&amp;SUBSTITUTE(LOWER($C$8)," ","")&amp;";")),"DO POPRAWY: E-mail (D) / domeny (C8)",IF(E330="","DO POPRAWY: Kierunek studiów (E)",IF(F330="","DO POPRAWY: Poziom studiów (F)",IF(COUNTIF(LISTY!$H$5:$H$7,F330)=0,"DO POPRAWY: Poziom studiów (F) – wybierz z listy",IF(G330="","DO POPRAWY: Rok studiów (G)",IF(IF(F330="I stopnia",COUNTIF(LISTY!$M$5:$M$8,G330),IF(F330="II stopnia",COUNTIF(LISTY!$N$5:$N$7,G330),COUNTIF(LISTY!$O$5:$O$10,G330)))=0,"DO POPRAWY: Rok studiów (G) – wybierz ponownie",IF(H330="","DO POPRAWY: Status studenta (H)",IF(H330&lt;&gt;"TAK","DO POPRAWY: Status studenta (H) – brak uprawnień",IF(I330="","DO POPRAWY: Obywatelstwo polskie (I)",IF(I330&lt;&gt;"TAK","DO POPRAWY: Obywatelstwo polskie (I) – brak uprawnień",IF(J330="","DO POPRAWY: Szkolenie (J)",IF(COUNTIF(LISTY!$A$5:$A$7,J330)=0,"DO POPRAWY: Szkolenie (J) – wybierz z listy",IF(K330="","DO POPRAWY: Termin (K)",IF(COUNTIFS(LISTY!$C$5:$C$22,J330,LISTY!$D$5:$D$22,K330)=0,"DO POPRAWY: Termin (K) – wybierz ponownie",IF(COUNTIFS(LISTY!$C$5:$C$22,J330,LISTY!$D$5:$D$22,K330,LISTY!$E$5:$E$22,L330)=0,"DO POPRAWY: Godziny szkolenia (L)",IF(COUNTIFS($D$12:$D$411,D330,$J$12:$J$411,J330)&gt;1,"DO POPRAWY: Szkolenie (J) – drugi termin tej tematyki","OK")))))))))))))))))))))))))))</f>
        <v/>
      </c>
    </row>
    <row r="331" spans="1:14" ht="28.8" customHeight="1">
      <c r="A331" s="19" t="str">
        <f t="shared" si="8"/>
        <v/>
      </c>
      <c r="B331" s="20"/>
      <c r="C331" s="20"/>
      <c r="D331" s="20"/>
      <c r="E331" s="20"/>
      <c r="F331" s="21"/>
      <c r="G331" s="22"/>
      <c r="H331" s="21"/>
      <c r="I331" s="21"/>
      <c r="J331" s="20"/>
      <c r="K331" s="23"/>
      <c r="L331" s="19" t="str">
        <f>IF(OR(J331="",K331=""),"",IF(COUNTIFS(LISTY!$C$5:$C$22,J331,LISTY!$D$5:$D$22,K331)=0,"NIEZGODNY TERMIN",IFERROR(INDEX(LISTY!$E$5:$E$22,MATCH(K331,LISTY!$D$5:$D$22,0)),"NIEZGODNY TERMIN")))</f>
        <v/>
      </c>
      <c r="M331" s="19" t="str">
        <f t="shared" si="9"/>
        <v/>
      </c>
      <c r="N331" s="24" t="str">
        <f>IF(COUNTA(B331:K331)=0,"",IF($C$7="","DO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format",IF(B331="","DO POPRAWY: Imię (B)",IF(C331="","DO POPRAWY: Nazwisko (C)",IF(D331="","DO POPRAWY: E-mail uczelniany (D)",IF(OR(LEN(D331)-LEN(SUBSTITUTE(D331,"@",""))&lt;&gt;1,IFERROR(FIND("@",D331),0)&lt;2,IFERROR(FIND(".",D331,FIND("@",D331)+2),0)=0,ISNUMBER(SEARCH(" ",D331))),"DO POPRAWY: E-mail uczelniany (D) – format",IF(ISERROR(SEARCH(";"&amp;LOWER(TRIM(MID(D331,FIND("@",D331)+1,128)))&amp;";",";"&amp;SUBSTITUTE(LOWER($C$8)," ","")&amp;";")),"DO POPRAWY: E-mail (D) / domeny (C8)",IF(E331="","DO POPRAWY: Kierunek studiów (E)",IF(F331="","DO POPRAWY: Poziom studiów (F)",IF(COUNTIF(LISTY!$H$5:$H$7,F331)=0,"DO POPRAWY: Poziom studiów (F) – wybierz z listy",IF(G331="","DO POPRAWY: Rok studiów (G)",IF(IF(F331="I stopnia",COUNTIF(LISTY!$M$5:$M$8,G331),IF(F331="II stopnia",COUNTIF(LISTY!$N$5:$N$7,G331),COUNTIF(LISTY!$O$5:$O$10,G331)))=0,"DO POPRAWY: Rok studiów (G) – wybierz ponownie",IF(H331="","DO POPRAWY: Status studenta (H)",IF(H331&lt;&gt;"TAK","DO POPRAWY: Status studenta (H) – brak uprawnień",IF(I331="","DO POPRAWY: Obywatelstwo polskie (I)",IF(I331&lt;&gt;"TAK","DO POPRAWY: Obywatelstwo polskie (I) – brak uprawnień",IF(J331="","DO POPRAWY: Szkolenie (J)",IF(COUNTIF(LISTY!$A$5:$A$7,J331)=0,"DO POPRAWY: Szkolenie (J) – wybierz z listy",IF(K331="","DO POPRAWY: Termin (K)",IF(COUNTIFS(LISTY!$C$5:$C$22,J331,LISTY!$D$5:$D$22,K331)=0,"DO POPRAWY: Termin (K) – wybierz ponownie",IF(COUNTIFS(LISTY!$C$5:$C$22,J331,LISTY!$D$5:$D$22,K331,LISTY!$E$5:$E$22,L331)=0,"DO POPRAWY: Godziny szkolenia (L)",IF(COUNTIFS($D$12:$D$411,D331,$J$12:$J$411,J331)&gt;1,"DO POPRAWY: Szkolenie (J) – drugi termin tej tematyki","OK")))))))))))))))))))))))))))</f>
        <v/>
      </c>
    </row>
    <row r="332" spans="1:14" ht="28.8" customHeight="1">
      <c r="A332" s="19" t="str">
        <f t="shared" ref="A332:A395" si="10">IF(COUNTA(B332:K332)=0,"",ROW()-11)</f>
        <v/>
      </c>
      <c r="B332" s="20"/>
      <c r="C332" s="20"/>
      <c r="D332" s="20"/>
      <c r="E332" s="20"/>
      <c r="F332" s="21"/>
      <c r="G332" s="22"/>
      <c r="H332" s="21"/>
      <c r="I332" s="21"/>
      <c r="J332" s="20"/>
      <c r="K332" s="23"/>
      <c r="L332" s="19" t="str">
        <f>IF(OR(J332="",K332=""),"",IF(COUNTIFS(LISTY!$C$5:$C$22,J332,LISTY!$D$5:$D$22,K332)=0,"NIEZGODNY TERMIN",IFERROR(INDEX(LISTY!$E$5:$E$22,MATCH(K332,LISTY!$D$5:$D$22,0)),"NIEZGODNY TERMIN")))</f>
        <v/>
      </c>
      <c r="M332" s="19" t="str">
        <f t="shared" ref="M332:M395" si="11">IF(D332="","",COUNTIF($D$12:$D$411,D332))</f>
        <v/>
      </c>
      <c r="N332" s="24" t="str">
        <f>IF(COUNTA(B332:K332)=0,"",IF($C$7="","DO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format",IF(B332="","DO POPRAWY: Imię (B)",IF(C332="","DO POPRAWY: Nazwisko (C)",IF(D332="","DO POPRAWY: E-mail uczelniany (D)",IF(OR(LEN(D332)-LEN(SUBSTITUTE(D332,"@",""))&lt;&gt;1,IFERROR(FIND("@",D332),0)&lt;2,IFERROR(FIND(".",D332,FIND("@",D332)+2),0)=0,ISNUMBER(SEARCH(" ",D332))),"DO POPRAWY: E-mail uczelniany (D) – format",IF(ISERROR(SEARCH(";"&amp;LOWER(TRIM(MID(D332,FIND("@",D332)+1,128)))&amp;";",";"&amp;SUBSTITUTE(LOWER($C$8)," ","")&amp;";")),"DO POPRAWY: E-mail (D) / domeny (C8)",IF(E332="","DO POPRAWY: Kierunek studiów (E)",IF(F332="","DO POPRAWY: Poziom studiów (F)",IF(COUNTIF(LISTY!$H$5:$H$7,F332)=0,"DO POPRAWY: Poziom studiów (F) – wybierz z listy",IF(G332="","DO POPRAWY: Rok studiów (G)",IF(IF(F332="I stopnia",COUNTIF(LISTY!$M$5:$M$8,G332),IF(F332="II stopnia",COUNTIF(LISTY!$N$5:$N$7,G332),COUNTIF(LISTY!$O$5:$O$10,G332)))=0,"DO POPRAWY: Rok studiów (G) – wybierz ponownie",IF(H332="","DO POPRAWY: Status studenta (H)",IF(H332&lt;&gt;"TAK","DO POPRAWY: Status studenta (H) – brak uprawnień",IF(I332="","DO POPRAWY: Obywatelstwo polskie (I)",IF(I332&lt;&gt;"TAK","DO POPRAWY: Obywatelstwo polskie (I) – brak uprawnień",IF(J332="","DO POPRAWY: Szkolenie (J)",IF(COUNTIF(LISTY!$A$5:$A$7,J332)=0,"DO POPRAWY: Szkolenie (J) – wybierz z listy",IF(K332="","DO POPRAWY: Termin (K)",IF(COUNTIFS(LISTY!$C$5:$C$22,J332,LISTY!$D$5:$D$22,K332)=0,"DO POPRAWY: Termin (K) – wybierz ponownie",IF(COUNTIFS(LISTY!$C$5:$C$22,J332,LISTY!$D$5:$D$22,K332,LISTY!$E$5:$E$22,L332)=0,"DO POPRAWY: Godziny szkolenia (L)",IF(COUNTIFS($D$12:$D$411,D332,$J$12:$J$411,J332)&gt;1,"DO POPRAWY: Szkolenie (J) – drugi termin tej tematyki","OK")))))))))))))))))))))))))))</f>
        <v/>
      </c>
    </row>
    <row r="333" spans="1:14" ht="28.8" customHeight="1">
      <c r="A333" s="19" t="str">
        <f t="shared" si="10"/>
        <v/>
      </c>
      <c r="B333" s="20"/>
      <c r="C333" s="20"/>
      <c r="D333" s="20"/>
      <c r="E333" s="20"/>
      <c r="F333" s="21"/>
      <c r="G333" s="22"/>
      <c r="H333" s="21"/>
      <c r="I333" s="21"/>
      <c r="J333" s="20"/>
      <c r="K333" s="23"/>
      <c r="L333" s="19" t="str">
        <f>IF(OR(J333="",K333=""),"",IF(COUNTIFS(LISTY!$C$5:$C$22,J333,LISTY!$D$5:$D$22,K333)=0,"NIEZGODNY TERMIN",IFERROR(INDEX(LISTY!$E$5:$E$22,MATCH(K333,LISTY!$D$5:$D$22,0)),"NIEZGODNY TERMIN")))</f>
        <v/>
      </c>
      <c r="M333" s="19" t="str">
        <f t="shared" si="11"/>
        <v/>
      </c>
      <c r="N333" s="24" t="str">
        <f>IF(COUNTA(B333:K333)=0,"",IF($C$7="","DO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format",IF(B333="","DO POPRAWY: Imię (B)",IF(C333="","DO POPRAWY: Nazwisko (C)",IF(D333="","DO POPRAWY: E-mail uczelniany (D)",IF(OR(LEN(D333)-LEN(SUBSTITUTE(D333,"@",""))&lt;&gt;1,IFERROR(FIND("@",D333),0)&lt;2,IFERROR(FIND(".",D333,FIND("@",D333)+2),0)=0,ISNUMBER(SEARCH(" ",D333))),"DO POPRAWY: E-mail uczelniany (D) – format",IF(ISERROR(SEARCH(";"&amp;LOWER(TRIM(MID(D333,FIND("@",D333)+1,128)))&amp;";",";"&amp;SUBSTITUTE(LOWER($C$8)," ","")&amp;";")),"DO POPRAWY: E-mail (D) / domeny (C8)",IF(E333="","DO POPRAWY: Kierunek studiów (E)",IF(F333="","DO POPRAWY: Poziom studiów (F)",IF(COUNTIF(LISTY!$H$5:$H$7,F333)=0,"DO POPRAWY: Poziom studiów (F) – wybierz z listy",IF(G333="","DO POPRAWY: Rok studiów (G)",IF(IF(F333="I stopnia",COUNTIF(LISTY!$M$5:$M$8,G333),IF(F333="II stopnia",COUNTIF(LISTY!$N$5:$N$7,G333),COUNTIF(LISTY!$O$5:$O$10,G333)))=0,"DO POPRAWY: Rok studiów (G) – wybierz ponownie",IF(H333="","DO POPRAWY: Status studenta (H)",IF(H333&lt;&gt;"TAK","DO POPRAWY: Status studenta (H) – brak uprawnień",IF(I333="","DO POPRAWY: Obywatelstwo polskie (I)",IF(I333&lt;&gt;"TAK","DO POPRAWY: Obywatelstwo polskie (I) – brak uprawnień",IF(J333="","DO POPRAWY: Szkolenie (J)",IF(COUNTIF(LISTY!$A$5:$A$7,J333)=0,"DO POPRAWY: Szkolenie (J) – wybierz z listy",IF(K333="","DO POPRAWY: Termin (K)",IF(COUNTIFS(LISTY!$C$5:$C$22,J333,LISTY!$D$5:$D$22,K333)=0,"DO POPRAWY: Termin (K) – wybierz ponownie",IF(COUNTIFS(LISTY!$C$5:$C$22,J333,LISTY!$D$5:$D$22,K333,LISTY!$E$5:$E$22,L333)=0,"DO POPRAWY: Godziny szkolenia (L)",IF(COUNTIFS($D$12:$D$411,D333,$J$12:$J$411,J333)&gt;1,"DO POPRAWY: Szkolenie (J) – drugi termin tej tematyki","OK")))))))))))))))))))))))))))</f>
        <v/>
      </c>
    </row>
    <row r="334" spans="1:14" ht="28.8" customHeight="1">
      <c r="A334" s="19" t="str">
        <f t="shared" si="10"/>
        <v/>
      </c>
      <c r="B334" s="20"/>
      <c r="C334" s="20"/>
      <c r="D334" s="20"/>
      <c r="E334" s="20"/>
      <c r="F334" s="21"/>
      <c r="G334" s="22"/>
      <c r="H334" s="21"/>
      <c r="I334" s="21"/>
      <c r="J334" s="20"/>
      <c r="K334" s="23"/>
      <c r="L334" s="19" t="str">
        <f>IF(OR(J334="",K334=""),"",IF(COUNTIFS(LISTY!$C$5:$C$22,J334,LISTY!$D$5:$D$22,K334)=0,"NIEZGODNY TERMIN",IFERROR(INDEX(LISTY!$E$5:$E$22,MATCH(K334,LISTY!$D$5:$D$22,0)),"NIEZGODNY TERMIN")))</f>
        <v/>
      </c>
      <c r="M334" s="19" t="str">
        <f t="shared" si="11"/>
        <v/>
      </c>
      <c r="N334" s="24" t="str">
        <f>IF(COUNTA(B334:K334)=0,"",IF($C$7="","DO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format",IF(B334="","DO POPRAWY: Imię (B)",IF(C334="","DO POPRAWY: Nazwisko (C)",IF(D334="","DO POPRAWY: E-mail uczelniany (D)",IF(OR(LEN(D334)-LEN(SUBSTITUTE(D334,"@",""))&lt;&gt;1,IFERROR(FIND("@",D334),0)&lt;2,IFERROR(FIND(".",D334,FIND("@",D334)+2),0)=0,ISNUMBER(SEARCH(" ",D334))),"DO POPRAWY: E-mail uczelniany (D) – format",IF(ISERROR(SEARCH(";"&amp;LOWER(TRIM(MID(D334,FIND("@",D334)+1,128)))&amp;";",";"&amp;SUBSTITUTE(LOWER($C$8)," ","")&amp;";")),"DO POPRAWY: E-mail (D) / domeny (C8)",IF(E334="","DO POPRAWY: Kierunek studiów (E)",IF(F334="","DO POPRAWY: Poziom studiów (F)",IF(COUNTIF(LISTY!$H$5:$H$7,F334)=0,"DO POPRAWY: Poziom studiów (F) – wybierz z listy",IF(G334="","DO POPRAWY: Rok studiów (G)",IF(IF(F334="I stopnia",COUNTIF(LISTY!$M$5:$M$8,G334),IF(F334="II stopnia",COUNTIF(LISTY!$N$5:$N$7,G334),COUNTIF(LISTY!$O$5:$O$10,G334)))=0,"DO POPRAWY: Rok studiów (G) – wybierz ponownie",IF(H334="","DO POPRAWY: Status studenta (H)",IF(H334&lt;&gt;"TAK","DO POPRAWY: Status studenta (H) – brak uprawnień",IF(I334="","DO POPRAWY: Obywatelstwo polskie (I)",IF(I334&lt;&gt;"TAK","DO POPRAWY: Obywatelstwo polskie (I) – brak uprawnień",IF(J334="","DO POPRAWY: Szkolenie (J)",IF(COUNTIF(LISTY!$A$5:$A$7,J334)=0,"DO POPRAWY: Szkolenie (J) – wybierz z listy",IF(K334="","DO POPRAWY: Termin (K)",IF(COUNTIFS(LISTY!$C$5:$C$22,J334,LISTY!$D$5:$D$22,K334)=0,"DO POPRAWY: Termin (K) – wybierz ponownie",IF(COUNTIFS(LISTY!$C$5:$C$22,J334,LISTY!$D$5:$D$22,K334,LISTY!$E$5:$E$22,L334)=0,"DO POPRAWY: Godziny szkolenia (L)",IF(COUNTIFS($D$12:$D$411,D334,$J$12:$J$411,J334)&gt;1,"DO POPRAWY: Szkolenie (J) – drugi termin tej tematyki","OK")))))))))))))))))))))))))))</f>
        <v/>
      </c>
    </row>
    <row r="335" spans="1:14" ht="28.8" customHeight="1">
      <c r="A335" s="19" t="str">
        <f t="shared" si="10"/>
        <v/>
      </c>
      <c r="B335" s="20"/>
      <c r="C335" s="20"/>
      <c r="D335" s="20"/>
      <c r="E335" s="20"/>
      <c r="F335" s="21"/>
      <c r="G335" s="22"/>
      <c r="H335" s="21"/>
      <c r="I335" s="21"/>
      <c r="J335" s="20"/>
      <c r="K335" s="23"/>
      <c r="L335" s="19" t="str">
        <f>IF(OR(J335="",K335=""),"",IF(COUNTIFS(LISTY!$C$5:$C$22,J335,LISTY!$D$5:$D$22,K335)=0,"NIEZGODNY TERMIN",IFERROR(INDEX(LISTY!$E$5:$E$22,MATCH(K335,LISTY!$D$5:$D$22,0)),"NIEZGODNY TERMIN")))</f>
        <v/>
      </c>
      <c r="M335" s="19" t="str">
        <f t="shared" si="11"/>
        <v/>
      </c>
      <c r="N335" s="24" t="str">
        <f>IF(COUNTA(B335:K335)=0,"",IF($C$7="","DO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format",IF(B335="","DO POPRAWY: Imię (B)",IF(C335="","DO POPRAWY: Nazwisko (C)",IF(D335="","DO POPRAWY: E-mail uczelniany (D)",IF(OR(LEN(D335)-LEN(SUBSTITUTE(D335,"@",""))&lt;&gt;1,IFERROR(FIND("@",D335),0)&lt;2,IFERROR(FIND(".",D335,FIND("@",D335)+2),0)=0,ISNUMBER(SEARCH(" ",D335))),"DO POPRAWY: E-mail uczelniany (D) – format",IF(ISERROR(SEARCH(";"&amp;LOWER(TRIM(MID(D335,FIND("@",D335)+1,128)))&amp;";",";"&amp;SUBSTITUTE(LOWER($C$8)," ","")&amp;";")),"DO POPRAWY: E-mail (D) / domeny (C8)",IF(E335="","DO POPRAWY: Kierunek studiów (E)",IF(F335="","DO POPRAWY: Poziom studiów (F)",IF(COUNTIF(LISTY!$H$5:$H$7,F335)=0,"DO POPRAWY: Poziom studiów (F) – wybierz z listy",IF(G335="","DO POPRAWY: Rok studiów (G)",IF(IF(F335="I stopnia",COUNTIF(LISTY!$M$5:$M$8,G335),IF(F335="II stopnia",COUNTIF(LISTY!$N$5:$N$7,G335),COUNTIF(LISTY!$O$5:$O$10,G335)))=0,"DO POPRAWY: Rok studiów (G) – wybierz ponownie",IF(H335="","DO POPRAWY: Status studenta (H)",IF(H335&lt;&gt;"TAK","DO POPRAWY: Status studenta (H) – brak uprawnień",IF(I335="","DO POPRAWY: Obywatelstwo polskie (I)",IF(I335&lt;&gt;"TAK","DO POPRAWY: Obywatelstwo polskie (I) – brak uprawnień",IF(J335="","DO POPRAWY: Szkolenie (J)",IF(COUNTIF(LISTY!$A$5:$A$7,J335)=0,"DO POPRAWY: Szkolenie (J) – wybierz z listy",IF(K335="","DO POPRAWY: Termin (K)",IF(COUNTIFS(LISTY!$C$5:$C$22,J335,LISTY!$D$5:$D$22,K335)=0,"DO POPRAWY: Termin (K) – wybierz ponownie",IF(COUNTIFS(LISTY!$C$5:$C$22,J335,LISTY!$D$5:$D$22,K335,LISTY!$E$5:$E$22,L335)=0,"DO POPRAWY: Godziny szkolenia (L)",IF(COUNTIFS($D$12:$D$411,D335,$J$12:$J$411,J335)&gt;1,"DO POPRAWY: Szkolenie (J) – drugi termin tej tematyki","OK")))))))))))))))))))))))))))</f>
        <v/>
      </c>
    </row>
    <row r="336" spans="1:14" ht="28.8" customHeight="1">
      <c r="A336" s="19" t="str">
        <f t="shared" si="10"/>
        <v/>
      </c>
      <c r="B336" s="20"/>
      <c r="C336" s="20"/>
      <c r="D336" s="20"/>
      <c r="E336" s="20"/>
      <c r="F336" s="21"/>
      <c r="G336" s="22"/>
      <c r="H336" s="21"/>
      <c r="I336" s="21"/>
      <c r="J336" s="20"/>
      <c r="K336" s="23"/>
      <c r="L336" s="19" t="str">
        <f>IF(OR(J336="",K336=""),"",IF(COUNTIFS(LISTY!$C$5:$C$22,J336,LISTY!$D$5:$D$22,K336)=0,"NIEZGODNY TERMIN",IFERROR(INDEX(LISTY!$E$5:$E$22,MATCH(K336,LISTY!$D$5:$D$22,0)),"NIEZGODNY TERMIN")))</f>
        <v/>
      </c>
      <c r="M336" s="19" t="str">
        <f t="shared" si="11"/>
        <v/>
      </c>
      <c r="N336" s="24" t="str">
        <f>IF(COUNTA(B336:K336)=0,"",IF($C$7="","DO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format",IF(B336="","DO POPRAWY: Imię (B)",IF(C336="","DO POPRAWY: Nazwisko (C)",IF(D336="","DO POPRAWY: E-mail uczelniany (D)",IF(OR(LEN(D336)-LEN(SUBSTITUTE(D336,"@",""))&lt;&gt;1,IFERROR(FIND("@",D336),0)&lt;2,IFERROR(FIND(".",D336,FIND("@",D336)+2),0)=0,ISNUMBER(SEARCH(" ",D336))),"DO POPRAWY: E-mail uczelniany (D) – format",IF(ISERROR(SEARCH(";"&amp;LOWER(TRIM(MID(D336,FIND("@",D336)+1,128)))&amp;";",";"&amp;SUBSTITUTE(LOWER($C$8)," ","")&amp;";")),"DO POPRAWY: E-mail (D) / domeny (C8)",IF(E336="","DO POPRAWY: Kierunek studiów (E)",IF(F336="","DO POPRAWY: Poziom studiów (F)",IF(COUNTIF(LISTY!$H$5:$H$7,F336)=0,"DO POPRAWY: Poziom studiów (F) – wybierz z listy",IF(G336="","DO POPRAWY: Rok studiów (G)",IF(IF(F336="I stopnia",COUNTIF(LISTY!$M$5:$M$8,G336),IF(F336="II stopnia",COUNTIF(LISTY!$N$5:$N$7,G336),COUNTIF(LISTY!$O$5:$O$10,G336)))=0,"DO POPRAWY: Rok studiów (G) – wybierz ponownie",IF(H336="","DO POPRAWY: Status studenta (H)",IF(H336&lt;&gt;"TAK","DO POPRAWY: Status studenta (H) – brak uprawnień",IF(I336="","DO POPRAWY: Obywatelstwo polskie (I)",IF(I336&lt;&gt;"TAK","DO POPRAWY: Obywatelstwo polskie (I) – brak uprawnień",IF(J336="","DO POPRAWY: Szkolenie (J)",IF(COUNTIF(LISTY!$A$5:$A$7,J336)=0,"DO POPRAWY: Szkolenie (J) – wybierz z listy",IF(K336="","DO POPRAWY: Termin (K)",IF(COUNTIFS(LISTY!$C$5:$C$22,J336,LISTY!$D$5:$D$22,K336)=0,"DO POPRAWY: Termin (K) – wybierz ponownie",IF(COUNTIFS(LISTY!$C$5:$C$22,J336,LISTY!$D$5:$D$22,K336,LISTY!$E$5:$E$22,L336)=0,"DO POPRAWY: Godziny szkolenia (L)",IF(COUNTIFS($D$12:$D$411,D336,$J$12:$J$411,J336)&gt;1,"DO POPRAWY: Szkolenie (J) – drugi termin tej tematyki","OK")))))))))))))))))))))))))))</f>
        <v/>
      </c>
    </row>
    <row r="337" spans="1:14" ht="28.8" customHeight="1">
      <c r="A337" s="19" t="str">
        <f t="shared" si="10"/>
        <v/>
      </c>
      <c r="B337" s="20"/>
      <c r="C337" s="20"/>
      <c r="D337" s="20"/>
      <c r="E337" s="20"/>
      <c r="F337" s="21"/>
      <c r="G337" s="22"/>
      <c r="H337" s="21"/>
      <c r="I337" s="21"/>
      <c r="J337" s="20"/>
      <c r="K337" s="23"/>
      <c r="L337" s="19" t="str">
        <f>IF(OR(J337="",K337=""),"",IF(COUNTIFS(LISTY!$C$5:$C$22,J337,LISTY!$D$5:$D$22,K337)=0,"NIEZGODNY TERMIN",IFERROR(INDEX(LISTY!$E$5:$E$22,MATCH(K337,LISTY!$D$5:$D$22,0)),"NIEZGODNY TERMIN")))</f>
        <v/>
      </c>
      <c r="M337" s="19" t="str">
        <f t="shared" si="11"/>
        <v/>
      </c>
      <c r="N337" s="24" t="str">
        <f>IF(COUNTA(B337:K337)=0,"",IF($C$7="","DO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format",IF(B337="","DO POPRAWY: Imię (B)",IF(C337="","DO POPRAWY: Nazwisko (C)",IF(D337="","DO POPRAWY: E-mail uczelniany (D)",IF(OR(LEN(D337)-LEN(SUBSTITUTE(D337,"@",""))&lt;&gt;1,IFERROR(FIND("@",D337),0)&lt;2,IFERROR(FIND(".",D337,FIND("@",D337)+2),0)=0,ISNUMBER(SEARCH(" ",D337))),"DO POPRAWY: E-mail uczelniany (D) – format",IF(ISERROR(SEARCH(";"&amp;LOWER(TRIM(MID(D337,FIND("@",D337)+1,128)))&amp;";",";"&amp;SUBSTITUTE(LOWER($C$8)," ","")&amp;";")),"DO POPRAWY: E-mail (D) / domeny (C8)",IF(E337="","DO POPRAWY: Kierunek studiów (E)",IF(F337="","DO POPRAWY: Poziom studiów (F)",IF(COUNTIF(LISTY!$H$5:$H$7,F337)=0,"DO POPRAWY: Poziom studiów (F) – wybierz z listy",IF(G337="","DO POPRAWY: Rok studiów (G)",IF(IF(F337="I stopnia",COUNTIF(LISTY!$M$5:$M$8,G337),IF(F337="II stopnia",COUNTIF(LISTY!$N$5:$N$7,G337),COUNTIF(LISTY!$O$5:$O$10,G337)))=0,"DO POPRAWY: Rok studiów (G) – wybierz ponownie",IF(H337="","DO POPRAWY: Status studenta (H)",IF(H337&lt;&gt;"TAK","DO POPRAWY: Status studenta (H) – brak uprawnień",IF(I337="","DO POPRAWY: Obywatelstwo polskie (I)",IF(I337&lt;&gt;"TAK","DO POPRAWY: Obywatelstwo polskie (I) – brak uprawnień",IF(J337="","DO POPRAWY: Szkolenie (J)",IF(COUNTIF(LISTY!$A$5:$A$7,J337)=0,"DO POPRAWY: Szkolenie (J) – wybierz z listy",IF(K337="","DO POPRAWY: Termin (K)",IF(COUNTIFS(LISTY!$C$5:$C$22,J337,LISTY!$D$5:$D$22,K337)=0,"DO POPRAWY: Termin (K) – wybierz ponownie",IF(COUNTIFS(LISTY!$C$5:$C$22,J337,LISTY!$D$5:$D$22,K337,LISTY!$E$5:$E$22,L337)=0,"DO POPRAWY: Godziny szkolenia (L)",IF(COUNTIFS($D$12:$D$411,D337,$J$12:$J$411,J337)&gt;1,"DO POPRAWY: Szkolenie (J) – drugi termin tej tematyki","OK")))))))))))))))))))))))))))</f>
        <v/>
      </c>
    </row>
    <row r="338" spans="1:14" ht="28.8" customHeight="1">
      <c r="A338" s="19" t="str">
        <f t="shared" si="10"/>
        <v/>
      </c>
      <c r="B338" s="20"/>
      <c r="C338" s="20"/>
      <c r="D338" s="20"/>
      <c r="E338" s="20"/>
      <c r="F338" s="21"/>
      <c r="G338" s="22"/>
      <c r="H338" s="21"/>
      <c r="I338" s="21"/>
      <c r="J338" s="20"/>
      <c r="K338" s="23"/>
      <c r="L338" s="19" t="str">
        <f>IF(OR(J338="",K338=""),"",IF(COUNTIFS(LISTY!$C$5:$C$22,J338,LISTY!$D$5:$D$22,K338)=0,"NIEZGODNY TERMIN",IFERROR(INDEX(LISTY!$E$5:$E$22,MATCH(K338,LISTY!$D$5:$D$22,0)),"NIEZGODNY TERMIN")))</f>
        <v/>
      </c>
      <c r="M338" s="19" t="str">
        <f t="shared" si="11"/>
        <v/>
      </c>
      <c r="N338" s="24" t="str">
        <f>IF(COUNTA(B338:K338)=0,"",IF($C$7="","DO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format",IF(B338="","DO POPRAWY: Imię (B)",IF(C338="","DO POPRAWY: Nazwisko (C)",IF(D338="","DO POPRAWY: E-mail uczelniany (D)",IF(OR(LEN(D338)-LEN(SUBSTITUTE(D338,"@",""))&lt;&gt;1,IFERROR(FIND("@",D338),0)&lt;2,IFERROR(FIND(".",D338,FIND("@",D338)+2),0)=0,ISNUMBER(SEARCH(" ",D338))),"DO POPRAWY: E-mail uczelniany (D) – format",IF(ISERROR(SEARCH(";"&amp;LOWER(TRIM(MID(D338,FIND("@",D338)+1,128)))&amp;";",";"&amp;SUBSTITUTE(LOWER($C$8)," ","")&amp;";")),"DO POPRAWY: E-mail (D) / domeny (C8)",IF(E338="","DO POPRAWY: Kierunek studiów (E)",IF(F338="","DO POPRAWY: Poziom studiów (F)",IF(COUNTIF(LISTY!$H$5:$H$7,F338)=0,"DO POPRAWY: Poziom studiów (F) – wybierz z listy",IF(G338="","DO POPRAWY: Rok studiów (G)",IF(IF(F338="I stopnia",COUNTIF(LISTY!$M$5:$M$8,G338),IF(F338="II stopnia",COUNTIF(LISTY!$N$5:$N$7,G338),COUNTIF(LISTY!$O$5:$O$10,G338)))=0,"DO POPRAWY: Rok studiów (G) – wybierz ponownie",IF(H338="","DO POPRAWY: Status studenta (H)",IF(H338&lt;&gt;"TAK","DO POPRAWY: Status studenta (H) – brak uprawnień",IF(I338="","DO POPRAWY: Obywatelstwo polskie (I)",IF(I338&lt;&gt;"TAK","DO POPRAWY: Obywatelstwo polskie (I) – brak uprawnień",IF(J338="","DO POPRAWY: Szkolenie (J)",IF(COUNTIF(LISTY!$A$5:$A$7,J338)=0,"DO POPRAWY: Szkolenie (J) – wybierz z listy",IF(K338="","DO POPRAWY: Termin (K)",IF(COUNTIFS(LISTY!$C$5:$C$22,J338,LISTY!$D$5:$D$22,K338)=0,"DO POPRAWY: Termin (K) – wybierz ponownie",IF(COUNTIFS(LISTY!$C$5:$C$22,J338,LISTY!$D$5:$D$22,K338,LISTY!$E$5:$E$22,L338)=0,"DO POPRAWY: Godziny szkolenia (L)",IF(COUNTIFS($D$12:$D$411,D338,$J$12:$J$411,J338)&gt;1,"DO POPRAWY: Szkolenie (J) – drugi termin tej tematyki","OK")))))))))))))))))))))))))))</f>
        <v/>
      </c>
    </row>
    <row r="339" spans="1:14" ht="28.8" customHeight="1">
      <c r="A339" s="19" t="str">
        <f t="shared" si="10"/>
        <v/>
      </c>
      <c r="B339" s="20"/>
      <c r="C339" s="20"/>
      <c r="D339" s="20"/>
      <c r="E339" s="20"/>
      <c r="F339" s="21"/>
      <c r="G339" s="22"/>
      <c r="H339" s="21"/>
      <c r="I339" s="21"/>
      <c r="J339" s="20"/>
      <c r="K339" s="23"/>
      <c r="L339" s="19" t="str">
        <f>IF(OR(J339="",K339=""),"",IF(COUNTIFS(LISTY!$C$5:$C$22,J339,LISTY!$D$5:$D$22,K339)=0,"NIEZGODNY TERMIN",IFERROR(INDEX(LISTY!$E$5:$E$22,MATCH(K339,LISTY!$D$5:$D$22,0)),"NIEZGODNY TERMIN")))</f>
        <v/>
      </c>
      <c r="M339" s="19" t="str">
        <f t="shared" si="11"/>
        <v/>
      </c>
      <c r="N339" s="24" t="str">
        <f>IF(COUNTA(B339:K339)=0,"",IF($C$7="","DO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format",IF(B339="","DO POPRAWY: Imię (B)",IF(C339="","DO POPRAWY: Nazwisko (C)",IF(D339="","DO POPRAWY: E-mail uczelniany (D)",IF(OR(LEN(D339)-LEN(SUBSTITUTE(D339,"@",""))&lt;&gt;1,IFERROR(FIND("@",D339),0)&lt;2,IFERROR(FIND(".",D339,FIND("@",D339)+2),0)=0,ISNUMBER(SEARCH(" ",D339))),"DO POPRAWY: E-mail uczelniany (D) – format",IF(ISERROR(SEARCH(";"&amp;LOWER(TRIM(MID(D339,FIND("@",D339)+1,128)))&amp;";",";"&amp;SUBSTITUTE(LOWER($C$8)," ","")&amp;";")),"DO POPRAWY: E-mail (D) / domeny (C8)",IF(E339="","DO POPRAWY: Kierunek studiów (E)",IF(F339="","DO POPRAWY: Poziom studiów (F)",IF(COUNTIF(LISTY!$H$5:$H$7,F339)=0,"DO POPRAWY: Poziom studiów (F) – wybierz z listy",IF(G339="","DO POPRAWY: Rok studiów (G)",IF(IF(F339="I stopnia",COUNTIF(LISTY!$M$5:$M$8,G339),IF(F339="II stopnia",COUNTIF(LISTY!$N$5:$N$7,G339),COUNTIF(LISTY!$O$5:$O$10,G339)))=0,"DO POPRAWY: Rok studiów (G) – wybierz ponownie",IF(H339="","DO POPRAWY: Status studenta (H)",IF(H339&lt;&gt;"TAK","DO POPRAWY: Status studenta (H) – brak uprawnień",IF(I339="","DO POPRAWY: Obywatelstwo polskie (I)",IF(I339&lt;&gt;"TAK","DO POPRAWY: Obywatelstwo polskie (I) – brak uprawnień",IF(J339="","DO POPRAWY: Szkolenie (J)",IF(COUNTIF(LISTY!$A$5:$A$7,J339)=0,"DO POPRAWY: Szkolenie (J) – wybierz z listy",IF(K339="","DO POPRAWY: Termin (K)",IF(COUNTIFS(LISTY!$C$5:$C$22,J339,LISTY!$D$5:$D$22,K339)=0,"DO POPRAWY: Termin (K) – wybierz ponownie",IF(COUNTIFS(LISTY!$C$5:$C$22,J339,LISTY!$D$5:$D$22,K339,LISTY!$E$5:$E$22,L339)=0,"DO POPRAWY: Godziny szkolenia (L)",IF(COUNTIFS($D$12:$D$411,D339,$J$12:$J$411,J339)&gt;1,"DO POPRAWY: Szkolenie (J) – drugi termin tej tematyki","OK")))))))))))))))))))))))))))</f>
        <v/>
      </c>
    </row>
    <row r="340" spans="1:14" ht="28.8" customHeight="1">
      <c r="A340" s="19" t="str">
        <f t="shared" si="10"/>
        <v/>
      </c>
      <c r="B340" s="20"/>
      <c r="C340" s="20"/>
      <c r="D340" s="20"/>
      <c r="E340" s="20"/>
      <c r="F340" s="21"/>
      <c r="G340" s="22"/>
      <c r="H340" s="21"/>
      <c r="I340" s="21"/>
      <c r="J340" s="20"/>
      <c r="K340" s="23"/>
      <c r="L340" s="19" t="str">
        <f>IF(OR(J340="",K340=""),"",IF(COUNTIFS(LISTY!$C$5:$C$22,J340,LISTY!$D$5:$D$22,K340)=0,"NIEZGODNY TERMIN",IFERROR(INDEX(LISTY!$E$5:$E$22,MATCH(K340,LISTY!$D$5:$D$22,0)),"NIEZGODNY TERMIN")))</f>
        <v/>
      </c>
      <c r="M340" s="19" t="str">
        <f t="shared" si="11"/>
        <v/>
      </c>
      <c r="N340" s="24" t="str">
        <f>IF(COUNTA(B340:K340)=0,"",IF($C$7="","DO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format",IF(B340="","DO POPRAWY: Imię (B)",IF(C340="","DO POPRAWY: Nazwisko (C)",IF(D340="","DO POPRAWY: E-mail uczelniany (D)",IF(OR(LEN(D340)-LEN(SUBSTITUTE(D340,"@",""))&lt;&gt;1,IFERROR(FIND("@",D340),0)&lt;2,IFERROR(FIND(".",D340,FIND("@",D340)+2),0)=0,ISNUMBER(SEARCH(" ",D340))),"DO POPRAWY: E-mail uczelniany (D) – format",IF(ISERROR(SEARCH(";"&amp;LOWER(TRIM(MID(D340,FIND("@",D340)+1,128)))&amp;";",";"&amp;SUBSTITUTE(LOWER($C$8)," ","")&amp;";")),"DO POPRAWY: E-mail (D) / domeny (C8)",IF(E340="","DO POPRAWY: Kierunek studiów (E)",IF(F340="","DO POPRAWY: Poziom studiów (F)",IF(COUNTIF(LISTY!$H$5:$H$7,F340)=0,"DO POPRAWY: Poziom studiów (F) – wybierz z listy",IF(G340="","DO POPRAWY: Rok studiów (G)",IF(IF(F340="I stopnia",COUNTIF(LISTY!$M$5:$M$8,G340),IF(F340="II stopnia",COUNTIF(LISTY!$N$5:$N$7,G340),COUNTIF(LISTY!$O$5:$O$10,G340)))=0,"DO POPRAWY: Rok studiów (G) – wybierz ponownie",IF(H340="","DO POPRAWY: Status studenta (H)",IF(H340&lt;&gt;"TAK","DO POPRAWY: Status studenta (H) – brak uprawnień",IF(I340="","DO POPRAWY: Obywatelstwo polskie (I)",IF(I340&lt;&gt;"TAK","DO POPRAWY: Obywatelstwo polskie (I) – brak uprawnień",IF(J340="","DO POPRAWY: Szkolenie (J)",IF(COUNTIF(LISTY!$A$5:$A$7,J340)=0,"DO POPRAWY: Szkolenie (J) – wybierz z listy",IF(K340="","DO POPRAWY: Termin (K)",IF(COUNTIFS(LISTY!$C$5:$C$22,J340,LISTY!$D$5:$D$22,K340)=0,"DO POPRAWY: Termin (K) – wybierz ponownie",IF(COUNTIFS(LISTY!$C$5:$C$22,J340,LISTY!$D$5:$D$22,K340,LISTY!$E$5:$E$22,L340)=0,"DO POPRAWY: Godziny szkolenia (L)",IF(COUNTIFS($D$12:$D$411,D340,$J$12:$J$411,J340)&gt;1,"DO POPRAWY: Szkolenie (J) – drugi termin tej tematyki","OK")))))))))))))))))))))))))))</f>
        <v/>
      </c>
    </row>
    <row r="341" spans="1:14" ht="28.8" customHeight="1">
      <c r="A341" s="19" t="str">
        <f t="shared" si="10"/>
        <v/>
      </c>
      <c r="B341" s="20"/>
      <c r="C341" s="20"/>
      <c r="D341" s="20"/>
      <c r="E341" s="20"/>
      <c r="F341" s="21"/>
      <c r="G341" s="22"/>
      <c r="H341" s="21"/>
      <c r="I341" s="21"/>
      <c r="J341" s="20"/>
      <c r="K341" s="23"/>
      <c r="L341" s="19" t="str">
        <f>IF(OR(J341="",K341=""),"",IF(COUNTIFS(LISTY!$C$5:$C$22,J341,LISTY!$D$5:$D$22,K341)=0,"NIEZGODNY TERMIN",IFERROR(INDEX(LISTY!$E$5:$E$22,MATCH(K341,LISTY!$D$5:$D$22,0)),"NIEZGODNY TERMIN")))</f>
        <v/>
      </c>
      <c r="M341" s="19" t="str">
        <f t="shared" si="11"/>
        <v/>
      </c>
      <c r="N341" s="24" t="str">
        <f>IF(COUNTA(B341:K341)=0,"",IF($C$7="","DO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format",IF(B341="","DO POPRAWY: Imię (B)",IF(C341="","DO POPRAWY: Nazwisko (C)",IF(D341="","DO POPRAWY: E-mail uczelniany (D)",IF(OR(LEN(D341)-LEN(SUBSTITUTE(D341,"@",""))&lt;&gt;1,IFERROR(FIND("@",D341),0)&lt;2,IFERROR(FIND(".",D341,FIND("@",D341)+2),0)=0,ISNUMBER(SEARCH(" ",D341))),"DO POPRAWY: E-mail uczelniany (D) – format",IF(ISERROR(SEARCH(";"&amp;LOWER(TRIM(MID(D341,FIND("@",D341)+1,128)))&amp;";",";"&amp;SUBSTITUTE(LOWER($C$8)," ","")&amp;";")),"DO POPRAWY: E-mail (D) / domeny (C8)",IF(E341="","DO POPRAWY: Kierunek studiów (E)",IF(F341="","DO POPRAWY: Poziom studiów (F)",IF(COUNTIF(LISTY!$H$5:$H$7,F341)=0,"DO POPRAWY: Poziom studiów (F) – wybierz z listy",IF(G341="","DO POPRAWY: Rok studiów (G)",IF(IF(F341="I stopnia",COUNTIF(LISTY!$M$5:$M$8,G341),IF(F341="II stopnia",COUNTIF(LISTY!$N$5:$N$7,G341),COUNTIF(LISTY!$O$5:$O$10,G341)))=0,"DO POPRAWY: Rok studiów (G) – wybierz ponownie",IF(H341="","DO POPRAWY: Status studenta (H)",IF(H341&lt;&gt;"TAK","DO POPRAWY: Status studenta (H) – brak uprawnień",IF(I341="","DO POPRAWY: Obywatelstwo polskie (I)",IF(I341&lt;&gt;"TAK","DO POPRAWY: Obywatelstwo polskie (I) – brak uprawnień",IF(J341="","DO POPRAWY: Szkolenie (J)",IF(COUNTIF(LISTY!$A$5:$A$7,J341)=0,"DO POPRAWY: Szkolenie (J) – wybierz z listy",IF(K341="","DO POPRAWY: Termin (K)",IF(COUNTIFS(LISTY!$C$5:$C$22,J341,LISTY!$D$5:$D$22,K341)=0,"DO POPRAWY: Termin (K) – wybierz ponownie",IF(COUNTIFS(LISTY!$C$5:$C$22,J341,LISTY!$D$5:$D$22,K341,LISTY!$E$5:$E$22,L341)=0,"DO POPRAWY: Godziny szkolenia (L)",IF(COUNTIFS($D$12:$D$411,D341,$J$12:$J$411,J341)&gt;1,"DO POPRAWY: Szkolenie (J) – drugi termin tej tematyki","OK")))))))))))))))))))))))))))</f>
        <v/>
      </c>
    </row>
    <row r="342" spans="1:14" ht="28.8" customHeight="1">
      <c r="A342" s="19" t="str">
        <f t="shared" si="10"/>
        <v/>
      </c>
      <c r="B342" s="20"/>
      <c r="C342" s="20"/>
      <c r="D342" s="20"/>
      <c r="E342" s="20"/>
      <c r="F342" s="21"/>
      <c r="G342" s="22"/>
      <c r="H342" s="21"/>
      <c r="I342" s="21"/>
      <c r="J342" s="20"/>
      <c r="K342" s="23"/>
      <c r="L342" s="19" t="str">
        <f>IF(OR(J342="",K342=""),"",IF(COUNTIFS(LISTY!$C$5:$C$22,J342,LISTY!$D$5:$D$22,K342)=0,"NIEZGODNY TERMIN",IFERROR(INDEX(LISTY!$E$5:$E$22,MATCH(K342,LISTY!$D$5:$D$22,0)),"NIEZGODNY TERMIN")))</f>
        <v/>
      </c>
      <c r="M342" s="19" t="str">
        <f t="shared" si="11"/>
        <v/>
      </c>
      <c r="N342" s="24" t="str">
        <f>IF(COUNTA(B342:K342)=0,"",IF($C$7="","DO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format",IF(B342="","DO POPRAWY: Imię (B)",IF(C342="","DO POPRAWY: Nazwisko (C)",IF(D342="","DO POPRAWY: E-mail uczelniany (D)",IF(OR(LEN(D342)-LEN(SUBSTITUTE(D342,"@",""))&lt;&gt;1,IFERROR(FIND("@",D342),0)&lt;2,IFERROR(FIND(".",D342,FIND("@",D342)+2),0)=0,ISNUMBER(SEARCH(" ",D342))),"DO POPRAWY: E-mail uczelniany (D) – format",IF(ISERROR(SEARCH(";"&amp;LOWER(TRIM(MID(D342,FIND("@",D342)+1,128)))&amp;";",";"&amp;SUBSTITUTE(LOWER($C$8)," ","")&amp;";")),"DO POPRAWY: E-mail (D) / domeny (C8)",IF(E342="","DO POPRAWY: Kierunek studiów (E)",IF(F342="","DO POPRAWY: Poziom studiów (F)",IF(COUNTIF(LISTY!$H$5:$H$7,F342)=0,"DO POPRAWY: Poziom studiów (F) – wybierz z listy",IF(G342="","DO POPRAWY: Rok studiów (G)",IF(IF(F342="I stopnia",COUNTIF(LISTY!$M$5:$M$8,G342),IF(F342="II stopnia",COUNTIF(LISTY!$N$5:$N$7,G342),COUNTIF(LISTY!$O$5:$O$10,G342)))=0,"DO POPRAWY: Rok studiów (G) – wybierz ponownie",IF(H342="","DO POPRAWY: Status studenta (H)",IF(H342&lt;&gt;"TAK","DO POPRAWY: Status studenta (H) – brak uprawnień",IF(I342="","DO POPRAWY: Obywatelstwo polskie (I)",IF(I342&lt;&gt;"TAK","DO POPRAWY: Obywatelstwo polskie (I) – brak uprawnień",IF(J342="","DO POPRAWY: Szkolenie (J)",IF(COUNTIF(LISTY!$A$5:$A$7,J342)=0,"DO POPRAWY: Szkolenie (J) – wybierz z listy",IF(K342="","DO POPRAWY: Termin (K)",IF(COUNTIFS(LISTY!$C$5:$C$22,J342,LISTY!$D$5:$D$22,K342)=0,"DO POPRAWY: Termin (K) – wybierz ponownie",IF(COUNTIFS(LISTY!$C$5:$C$22,J342,LISTY!$D$5:$D$22,K342,LISTY!$E$5:$E$22,L342)=0,"DO POPRAWY: Godziny szkolenia (L)",IF(COUNTIFS($D$12:$D$411,D342,$J$12:$J$411,J342)&gt;1,"DO POPRAWY: Szkolenie (J) – drugi termin tej tematyki","OK")))))))))))))))))))))))))))</f>
        <v/>
      </c>
    </row>
    <row r="343" spans="1:14" ht="28.8" customHeight="1">
      <c r="A343" s="19" t="str">
        <f t="shared" si="10"/>
        <v/>
      </c>
      <c r="B343" s="20"/>
      <c r="C343" s="20"/>
      <c r="D343" s="20"/>
      <c r="E343" s="20"/>
      <c r="F343" s="21"/>
      <c r="G343" s="22"/>
      <c r="H343" s="21"/>
      <c r="I343" s="21"/>
      <c r="J343" s="20"/>
      <c r="K343" s="23"/>
      <c r="L343" s="19" t="str">
        <f>IF(OR(J343="",K343=""),"",IF(COUNTIFS(LISTY!$C$5:$C$22,J343,LISTY!$D$5:$D$22,K343)=0,"NIEZGODNY TERMIN",IFERROR(INDEX(LISTY!$E$5:$E$22,MATCH(K343,LISTY!$D$5:$D$22,0)),"NIEZGODNY TERMIN")))</f>
        <v/>
      </c>
      <c r="M343" s="19" t="str">
        <f t="shared" si="11"/>
        <v/>
      </c>
      <c r="N343" s="24" t="str">
        <f>IF(COUNTA(B343:K343)=0,"",IF($C$7="","DO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format",IF(B343="","DO POPRAWY: Imię (B)",IF(C343="","DO POPRAWY: Nazwisko (C)",IF(D343="","DO POPRAWY: E-mail uczelniany (D)",IF(OR(LEN(D343)-LEN(SUBSTITUTE(D343,"@",""))&lt;&gt;1,IFERROR(FIND("@",D343),0)&lt;2,IFERROR(FIND(".",D343,FIND("@",D343)+2),0)=0,ISNUMBER(SEARCH(" ",D343))),"DO POPRAWY: E-mail uczelniany (D) – format",IF(ISERROR(SEARCH(";"&amp;LOWER(TRIM(MID(D343,FIND("@",D343)+1,128)))&amp;";",";"&amp;SUBSTITUTE(LOWER($C$8)," ","")&amp;";")),"DO POPRAWY: E-mail (D) / domeny (C8)",IF(E343="","DO POPRAWY: Kierunek studiów (E)",IF(F343="","DO POPRAWY: Poziom studiów (F)",IF(COUNTIF(LISTY!$H$5:$H$7,F343)=0,"DO POPRAWY: Poziom studiów (F) – wybierz z listy",IF(G343="","DO POPRAWY: Rok studiów (G)",IF(IF(F343="I stopnia",COUNTIF(LISTY!$M$5:$M$8,G343),IF(F343="II stopnia",COUNTIF(LISTY!$N$5:$N$7,G343),COUNTIF(LISTY!$O$5:$O$10,G343)))=0,"DO POPRAWY: Rok studiów (G) – wybierz ponownie",IF(H343="","DO POPRAWY: Status studenta (H)",IF(H343&lt;&gt;"TAK","DO POPRAWY: Status studenta (H) – brak uprawnień",IF(I343="","DO POPRAWY: Obywatelstwo polskie (I)",IF(I343&lt;&gt;"TAK","DO POPRAWY: Obywatelstwo polskie (I) – brak uprawnień",IF(J343="","DO POPRAWY: Szkolenie (J)",IF(COUNTIF(LISTY!$A$5:$A$7,J343)=0,"DO POPRAWY: Szkolenie (J) – wybierz z listy",IF(K343="","DO POPRAWY: Termin (K)",IF(COUNTIFS(LISTY!$C$5:$C$22,J343,LISTY!$D$5:$D$22,K343)=0,"DO POPRAWY: Termin (K) – wybierz ponownie",IF(COUNTIFS(LISTY!$C$5:$C$22,J343,LISTY!$D$5:$D$22,K343,LISTY!$E$5:$E$22,L343)=0,"DO POPRAWY: Godziny szkolenia (L)",IF(COUNTIFS($D$12:$D$411,D343,$J$12:$J$411,J343)&gt;1,"DO POPRAWY: Szkolenie (J) – drugi termin tej tematyki","OK")))))))))))))))))))))))))))</f>
        <v/>
      </c>
    </row>
    <row r="344" spans="1:14" ht="28.8" customHeight="1">
      <c r="A344" s="19" t="str">
        <f t="shared" si="10"/>
        <v/>
      </c>
      <c r="B344" s="20"/>
      <c r="C344" s="20"/>
      <c r="D344" s="20"/>
      <c r="E344" s="20"/>
      <c r="F344" s="21"/>
      <c r="G344" s="22"/>
      <c r="H344" s="21"/>
      <c r="I344" s="21"/>
      <c r="J344" s="20"/>
      <c r="K344" s="23"/>
      <c r="L344" s="19" t="str">
        <f>IF(OR(J344="",K344=""),"",IF(COUNTIFS(LISTY!$C$5:$C$22,J344,LISTY!$D$5:$D$22,K344)=0,"NIEZGODNY TERMIN",IFERROR(INDEX(LISTY!$E$5:$E$22,MATCH(K344,LISTY!$D$5:$D$22,0)),"NIEZGODNY TERMIN")))</f>
        <v/>
      </c>
      <c r="M344" s="19" t="str">
        <f t="shared" si="11"/>
        <v/>
      </c>
      <c r="N344" s="24" t="str">
        <f>IF(COUNTA(B344:K344)=0,"",IF($C$7="","DO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format",IF(B344="","DO POPRAWY: Imię (B)",IF(C344="","DO POPRAWY: Nazwisko (C)",IF(D344="","DO POPRAWY: E-mail uczelniany (D)",IF(OR(LEN(D344)-LEN(SUBSTITUTE(D344,"@",""))&lt;&gt;1,IFERROR(FIND("@",D344),0)&lt;2,IFERROR(FIND(".",D344,FIND("@",D344)+2),0)=0,ISNUMBER(SEARCH(" ",D344))),"DO POPRAWY: E-mail uczelniany (D) – format",IF(ISERROR(SEARCH(";"&amp;LOWER(TRIM(MID(D344,FIND("@",D344)+1,128)))&amp;";",";"&amp;SUBSTITUTE(LOWER($C$8)," ","")&amp;";")),"DO POPRAWY: E-mail (D) / domeny (C8)",IF(E344="","DO POPRAWY: Kierunek studiów (E)",IF(F344="","DO POPRAWY: Poziom studiów (F)",IF(COUNTIF(LISTY!$H$5:$H$7,F344)=0,"DO POPRAWY: Poziom studiów (F) – wybierz z listy",IF(G344="","DO POPRAWY: Rok studiów (G)",IF(IF(F344="I stopnia",COUNTIF(LISTY!$M$5:$M$8,G344),IF(F344="II stopnia",COUNTIF(LISTY!$N$5:$N$7,G344),COUNTIF(LISTY!$O$5:$O$10,G344)))=0,"DO POPRAWY: Rok studiów (G) – wybierz ponownie",IF(H344="","DO POPRAWY: Status studenta (H)",IF(H344&lt;&gt;"TAK","DO POPRAWY: Status studenta (H) – brak uprawnień",IF(I344="","DO POPRAWY: Obywatelstwo polskie (I)",IF(I344&lt;&gt;"TAK","DO POPRAWY: Obywatelstwo polskie (I) – brak uprawnień",IF(J344="","DO POPRAWY: Szkolenie (J)",IF(COUNTIF(LISTY!$A$5:$A$7,J344)=0,"DO POPRAWY: Szkolenie (J) – wybierz z listy",IF(K344="","DO POPRAWY: Termin (K)",IF(COUNTIFS(LISTY!$C$5:$C$22,J344,LISTY!$D$5:$D$22,K344)=0,"DO POPRAWY: Termin (K) – wybierz ponownie",IF(COUNTIFS(LISTY!$C$5:$C$22,J344,LISTY!$D$5:$D$22,K344,LISTY!$E$5:$E$22,L344)=0,"DO POPRAWY: Godziny szkolenia (L)",IF(COUNTIFS($D$12:$D$411,D344,$J$12:$J$411,J344)&gt;1,"DO POPRAWY: Szkolenie (J) – drugi termin tej tematyki","OK")))))))))))))))))))))))))))</f>
        <v/>
      </c>
    </row>
    <row r="345" spans="1:14" ht="28.8" customHeight="1">
      <c r="A345" s="19" t="str">
        <f t="shared" si="10"/>
        <v/>
      </c>
      <c r="B345" s="20"/>
      <c r="C345" s="20"/>
      <c r="D345" s="20"/>
      <c r="E345" s="20"/>
      <c r="F345" s="21"/>
      <c r="G345" s="22"/>
      <c r="H345" s="21"/>
      <c r="I345" s="21"/>
      <c r="J345" s="20"/>
      <c r="K345" s="23"/>
      <c r="L345" s="19" t="str">
        <f>IF(OR(J345="",K345=""),"",IF(COUNTIFS(LISTY!$C$5:$C$22,J345,LISTY!$D$5:$D$22,K345)=0,"NIEZGODNY TERMIN",IFERROR(INDEX(LISTY!$E$5:$E$22,MATCH(K345,LISTY!$D$5:$D$22,0)),"NIEZGODNY TERMIN")))</f>
        <v/>
      </c>
      <c r="M345" s="19" t="str">
        <f t="shared" si="11"/>
        <v/>
      </c>
      <c r="N345" s="24" t="str">
        <f>IF(COUNTA(B345:K345)=0,"",IF($C$7="","DO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format",IF(B345="","DO POPRAWY: Imię (B)",IF(C345="","DO POPRAWY: Nazwisko (C)",IF(D345="","DO POPRAWY: E-mail uczelniany (D)",IF(OR(LEN(D345)-LEN(SUBSTITUTE(D345,"@",""))&lt;&gt;1,IFERROR(FIND("@",D345),0)&lt;2,IFERROR(FIND(".",D345,FIND("@",D345)+2),0)=0,ISNUMBER(SEARCH(" ",D345))),"DO POPRAWY: E-mail uczelniany (D) – format",IF(ISERROR(SEARCH(";"&amp;LOWER(TRIM(MID(D345,FIND("@",D345)+1,128)))&amp;";",";"&amp;SUBSTITUTE(LOWER($C$8)," ","")&amp;";")),"DO POPRAWY: E-mail (D) / domeny (C8)",IF(E345="","DO POPRAWY: Kierunek studiów (E)",IF(F345="","DO POPRAWY: Poziom studiów (F)",IF(COUNTIF(LISTY!$H$5:$H$7,F345)=0,"DO POPRAWY: Poziom studiów (F) – wybierz z listy",IF(G345="","DO POPRAWY: Rok studiów (G)",IF(IF(F345="I stopnia",COUNTIF(LISTY!$M$5:$M$8,G345),IF(F345="II stopnia",COUNTIF(LISTY!$N$5:$N$7,G345),COUNTIF(LISTY!$O$5:$O$10,G345)))=0,"DO POPRAWY: Rok studiów (G) – wybierz ponownie",IF(H345="","DO POPRAWY: Status studenta (H)",IF(H345&lt;&gt;"TAK","DO POPRAWY: Status studenta (H) – brak uprawnień",IF(I345="","DO POPRAWY: Obywatelstwo polskie (I)",IF(I345&lt;&gt;"TAK","DO POPRAWY: Obywatelstwo polskie (I) – brak uprawnień",IF(J345="","DO POPRAWY: Szkolenie (J)",IF(COUNTIF(LISTY!$A$5:$A$7,J345)=0,"DO POPRAWY: Szkolenie (J) – wybierz z listy",IF(K345="","DO POPRAWY: Termin (K)",IF(COUNTIFS(LISTY!$C$5:$C$22,J345,LISTY!$D$5:$D$22,K345)=0,"DO POPRAWY: Termin (K) – wybierz ponownie",IF(COUNTIFS(LISTY!$C$5:$C$22,J345,LISTY!$D$5:$D$22,K345,LISTY!$E$5:$E$22,L345)=0,"DO POPRAWY: Godziny szkolenia (L)",IF(COUNTIFS($D$12:$D$411,D345,$J$12:$J$411,J345)&gt;1,"DO POPRAWY: Szkolenie (J) – drugi termin tej tematyki","OK")))))))))))))))))))))))))))</f>
        <v/>
      </c>
    </row>
    <row r="346" spans="1:14" ht="28.8" customHeight="1">
      <c r="A346" s="19" t="str">
        <f t="shared" si="10"/>
        <v/>
      </c>
      <c r="B346" s="20"/>
      <c r="C346" s="20"/>
      <c r="D346" s="20"/>
      <c r="E346" s="20"/>
      <c r="F346" s="21"/>
      <c r="G346" s="22"/>
      <c r="H346" s="21"/>
      <c r="I346" s="21"/>
      <c r="J346" s="20"/>
      <c r="K346" s="23"/>
      <c r="L346" s="19" t="str">
        <f>IF(OR(J346="",K346=""),"",IF(COUNTIFS(LISTY!$C$5:$C$22,J346,LISTY!$D$5:$D$22,K346)=0,"NIEZGODNY TERMIN",IFERROR(INDEX(LISTY!$E$5:$E$22,MATCH(K346,LISTY!$D$5:$D$22,0)),"NIEZGODNY TERMIN")))</f>
        <v/>
      </c>
      <c r="M346" s="19" t="str">
        <f t="shared" si="11"/>
        <v/>
      </c>
      <c r="N346" s="24" t="str">
        <f>IF(COUNTA(B346:K346)=0,"",IF($C$7="","DO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format",IF(B346="","DO POPRAWY: Imię (B)",IF(C346="","DO POPRAWY: Nazwisko (C)",IF(D346="","DO POPRAWY: E-mail uczelniany (D)",IF(OR(LEN(D346)-LEN(SUBSTITUTE(D346,"@",""))&lt;&gt;1,IFERROR(FIND("@",D346),0)&lt;2,IFERROR(FIND(".",D346,FIND("@",D346)+2),0)=0,ISNUMBER(SEARCH(" ",D346))),"DO POPRAWY: E-mail uczelniany (D) – format",IF(ISERROR(SEARCH(";"&amp;LOWER(TRIM(MID(D346,FIND("@",D346)+1,128)))&amp;";",";"&amp;SUBSTITUTE(LOWER($C$8)," ","")&amp;";")),"DO POPRAWY: E-mail (D) / domeny (C8)",IF(E346="","DO POPRAWY: Kierunek studiów (E)",IF(F346="","DO POPRAWY: Poziom studiów (F)",IF(COUNTIF(LISTY!$H$5:$H$7,F346)=0,"DO POPRAWY: Poziom studiów (F) – wybierz z listy",IF(G346="","DO POPRAWY: Rok studiów (G)",IF(IF(F346="I stopnia",COUNTIF(LISTY!$M$5:$M$8,G346),IF(F346="II stopnia",COUNTIF(LISTY!$N$5:$N$7,G346),COUNTIF(LISTY!$O$5:$O$10,G346)))=0,"DO POPRAWY: Rok studiów (G) – wybierz ponownie",IF(H346="","DO POPRAWY: Status studenta (H)",IF(H346&lt;&gt;"TAK","DO POPRAWY: Status studenta (H) – brak uprawnień",IF(I346="","DO POPRAWY: Obywatelstwo polskie (I)",IF(I346&lt;&gt;"TAK","DO POPRAWY: Obywatelstwo polskie (I) – brak uprawnień",IF(J346="","DO POPRAWY: Szkolenie (J)",IF(COUNTIF(LISTY!$A$5:$A$7,J346)=0,"DO POPRAWY: Szkolenie (J) – wybierz z listy",IF(K346="","DO POPRAWY: Termin (K)",IF(COUNTIFS(LISTY!$C$5:$C$22,J346,LISTY!$D$5:$D$22,K346)=0,"DO POPRAWY: Termin (K) – wybierz ponownie",IF(COUNTIFS(LISTY!$C$5:$C$22,J346,LISTY!$D$5:$D$22,K346,LISTY!$E$5:$E$22,L346)=0,"DO POPRAWY: Godziny szkolenia (L)",IF(COUNTIFS($D$12:$D$411,D346,$J$12:$J$411,J346)&gt;1,"DO POPRAWY: Szkolenie (J) – drugi termin tej tematyki","OK")))))))))))))))))))))))))))</f>
        <v/>
      </c>
    </row>
    <row r="347" spans="1:14" ht="28.8" customHeight="1">
      <c r="A347" s="19" t="str">
        <f t="shared" si="10"/>
        <v/>
      </c>
      <c r="B347" s="20"/>
      <c r="C347" s="20"/>
      <c r="D347" s="20"/>
      <c r="E347" s="20"/>
      <c r="F347" s="21"/>
      <c r="G347" s="22"/>
      <c r="H347" s="21"/>
      <c r="I347" s="21"/>
      <c r="J347" s="20"/>
      <c r="K347" s="23"/>
      <c r="L347" s="19" t="str">
        <f>IF(OR(J347="",K347=""),"",IF(COUNTIFS(LISTY!$C$5:$C$22,J347,LISTY!$D$5:$D$22,K347)=0,"NIEZGODNY TERMIN",IFERROR(INDEX(LISTY!$E$5:$E$22,MATCH(K347,LISTY!$D$5:$D$22,0)),"NIEZGODNY TERMIN")))</f>
        <v/>
      </c>
      <c r="M347" s="19" t="str">
        <f t="shared" si="11"/>
        <v/>
      </c>
      <c r="N347" s="24" t="str">
        <f>IF(COUNTA(B347:K347)=0,"",IF($C$7="","DO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format",IF(B347="","DO POPRAWY: Imię (B)",IF(C347="","DO POPRAWY: Nazwisko (C)",IF(D347="","DO POPRAWY: E-mail uczelniany (D)",IF(OR(LEN(D347)-LEN(SUBSTITUTE(D347,"@",""))&lt;&gt;1,IFERROR(FIND("@",D347),0)&lt;2,IFERROR(FIND(".",D347,FIND("@",D347)+2),0)=0,ISNUMBER(SEARCH(" ",D347))),"DO POPRAWY: E-mail uczelniany (D) – format",IF(ISERROR(SEARCH(";"&amp;LOWER(TRIM(MID(D347,FIND("@",D347)+1,128)))&amp;";",";"&amp;SUBSTITUTE(LOWER($C$8)," ","")&amp;";")),"DO POPRAWY: E-mail (D) / domeny (C8)",IF(E347="","DO POPRAWY: Kierunek studiów (E)",IF(F347="","DO POPRAWY: Poziom studiów (F)",IF(COUNTIF(LISTY!$H$5:$H$7,F347)=0,"DO POPRAWY: Poziom studiów (F) – wybierz z listy",IF(G347="","DO POPRAWY: Rok studiów (G)",IF(IF(F347="I stopnia",COUNTIF(LISTY!$M$5:$M$8,G347),IF(F347="II stopnia",COUNTIF(LISTY!$N$5:$N$7,G347),COUNTIF(LISTY!$O$5:$O$10,G347)))=0,"DO POPRAWY: Rok studiów (G) – wybierz ponownie",IF(H347="","DO POPRAWY: Status studenta (H)",IF(H347&lt;&gt;"TAK","DO POPRAWY: Status studenta (H) – brak uprawnień",IF(I347="","DO POPRAWY: Obywatelstwo polskie (I)",IF(I347&lt;&gt;"TAK","DO POPRAWY: Obywatelstwo polskie (I) – brak uprawnień",IF(J347="","DO POPRAWY: Szkolenie (J)",IF(COUNTIF(LISTY!$A$5:$A$7,J347)=0,"DO POPRAWY: Szkolenie (J) – wybierz z listy",IF(K347="","DO POPRAWY: Termin (K)",IF(COUNTIFS(LISTY!$C$5:$C$22,J347,LISTY!$D$5:$D$22,K347)=0,"DO POPRAWY: Termin (K) – wybierz ponownie",IF(COUNTIFS(LISTY!$C$5:$C$22,J347,LISTY!$D$5:$D$22,K347,LISTY!$E$5:$E$22,L347)=0,"DO POPRAWY: Godziny szkolenia (L)",IF(COUNTIFS($D$12:$D$411,D347,$J$12:$J$411,J347)&gt;1,"DO POPRAWY: Szkolenie (J) – drugi termin tej tematyki","OK")))))))))))))))))))))))))))</f>
        <v/>
      </c>
    </row>
    <row r="348" spans="1:14" ht="28.8" customHeight="1">
      <c r="A348" s="19" t="str">
        <f t="shared" si="10"/>
        <v/>
      </c>
      <c r="B348" s="20"/>
      <c r="C348" s="20"/>
      <c r="D348" s="20"/>
      <c r="E348" s="20"/>
      <c r="F348" s="21"/>
      <c r="G348" s="22"/>
      <c r="H348" s="21"/>
      <c r="I348" s="21"/>
      <c r="J348" s="20"/>
      <c r="K348" s="23"/>
      <c r="L348" s="19" t="str">
        <f>IF(OR(J348="",K348=""),"",IF(COUNTIFS(LISTY!$C$5:$C$22,J348,LISTY!$D$5:$D$22,K348)=0,"NIEZGODNY TERMIN",IFERROR(INDEX(LISTY!$E$5:$E$22,MATCH(K348,LISTY!$D$5:$D$22,0)),"NIEZGODNY TERMIN")))</f>
        <v/>
      </c>
      <c r="M348" s="19" t="str">
        <f t="shared" si="11"/>
        <v/>
      </c>
      <c r="N348" s="24" t="str">
        <f>IF(COUNTA(B348:K348)=0,"",IF($C$7="","DO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format",IF(B348="","DO POPRAWY: Imię (B)",IF(C348="","DO POPRAWY: Nazwisko (C)",IF(D348="","DO POPRAWY: E-mail uczelniany (D)",IF(OR(LEN(D348)-LEN(SUBSTITUTE(D348,"@",""))&lt;&gt;1,IFERROR(FIND("@",D348),0)&lt;2,IFERROR(FIND(".",D348,FIND("@",D348)+2),0)=0,ISNUMBER(SEARCH(" ",D348))),"DO POPRAWY: E-mail uczelniany (D) – format",IF(ISERROR(SEARCH(";"&amp;LOWER(TRIM(MID(D348,FIND("@",D348)+1,128)))&amp;";",";"&amp;SUBSTITUTE(LOWER($C$8)," ","")&amp;";")),"DO POPRAWY: E-mail (D) / domeny (C8)",IF(E348="","DO POPRAWY: Kierunek studiów (E)",IF(F348="","DO POPRAWY: Poziom studiów (F)",IF(COUNTIF(LISTY!$H$5:$H$7,F348)=0,"DO POPRAWY: Poziom studiów (F) – wybierz z listy",IF(G348="","DO POPRAWY: Rok studiów (G)",IF(IF(F348="I stopnia",COUNTIF(LISTY!$M$5:$M$8,G348),IF(F348="II stopnia",COUNTIF(LISTY!$N$5:$N$7,G348),COUNTIF(LISTY!$O$5:$O$10,G348)))=0,"DO POPRAWY: Rok studiów (G) – wybierz ponownie",IF(H348="","DO POPRAWY: Status studenta (H)",IF(H348&lt;&gt;"TAK","DO POPRAWY: Status studenta (H) – brak uprawnień",IF(I348="","DO POPRAWY: Obywatelstwo polskie (I)",IF(I348&lt;&gt;"TAK","DO POPRAWY: Obywatelstwo polskie (I) – brak uprawnień",IF(J348="","DO POPRAWY: Szkolenie (J)",IF(COUNTIF(LISTY!$A$5:$A$7,J348)=0,"DO POPRAWY: Szkolenie (J) – wybierz z listy",IF(K348="","DO POPRAWY: Termin (K)",IF(COUNTIFS(LISTY!$C$5:$C$22,J348,LISTY!$D$5:$D$22,K348)=0,"DO POPRAWY: Termin (K) – wybierz ponownie",IF(COUNTIFS(LISTY!$C$5:$C$22,J348,LISTY!$D$5:$D$22,K348,LISTY!$E$5:$E$22,L348)=0,"DO POPRAWY: Godziny szkolenia (L)",IF(COUNTIFS($D$12:$D$411,D348,$J$12:$J$411,J348)&gt;1,"DO POPRAWY: Szkolenie (J) – drugi termin tej tematyki","OK")))))))))))))))))))))))))))</f>
        <v/>
      </c>
    </row>
    <row r="349" spans="1:14" ht="28.8" customHeight="1">
      <c r="A349" s="19" t="str">
        <f t="shared" si="10"/>
        <v/>
      </c>
      <c r="B349" s="20"/>
      <c r="C349" s="20"/>
      <c r="D349" s="20"/>
      <c r="E349" s="20"/>
      <c r="F349" s="21"/>
      <c r="G349" s="22"/>
      <c r="H349" s="21"/>
      <c r="I349" s="21"/>
      <c r="J349" s="20"/>
      <c r="K349" s="23"/>
      <c r="L349" s="19" t="str">
        <f>IF(OR(J349="",K349=""),"",IF(COUNTIFS(LISTY!$C$5:$C$22,J349,LISTY!$D$5:$D$22,K349)=0,"NIEZGODNY TERMIN",IFERROR(INDEX(LISTY!$E$5:$E$22,MATCH(K349,LISTY!$D$5:$D$22,0)),"NIEZGODNY TERMIN")))</f>
        <v/>
      </c>
      <c r="M349" s="19" t="str">
        <f t="shared" si="11"/>
        <v/>
      </c>
      <c r="N349" s="24" t="str">
        <f>IF(COUNTA(B349:K349)=0,"",IF($C$7="","DO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format",IF(B349="","DO POPRAWY: Imię (B)",IF(C349="","DO POPRAWY: Nazwisko (C)",IF(D349="","DO POPRAWY: E-mail uczelniany (D)",IF(OR(LEN(D349)-LEN(SUBSTITUTE(D349,"@",""))&lt;&gt;1,IFERROR(FIND("@",D349),0)&lt;2,IFERROR(FIND(".",D349,FIND("@",D349)+2),0)=0,ISNUMBER(SEARCH(" ",D349))),"DO POPRAWY: E-mail uczelniany (D) – format",IF(ISERROR(SEARCH(";"&amp;LOWER(TRIM(MID(D349,FIND("@",D349)+1,128)))&amp;";",";"&amp;SUBSTITUTE(LOWER($C$8)," ","")&amp;";")),"DO POPRAWY: E-mail (D) / domeny (C8)",IF(E349="","DO POPRAWY: Kierunek studiów (E)",IF(F349="","DO POPRAWY: Poziom studiów (F)",IF(COUNTIF(LISTY!$H$5:$H$7,F349)=0,"DO POPRAWY: Poziom studiów (F) – wybierz z listy",IF(G349="","DO POPRAWY: Rok studiów (G)",IF(IF(F349="I stopnia",COUNTIF(LISTY!$M$5:$M$8,G349),IF(F349="II stopnia",COUNTIF(LISTY!$N$5:$N$7,G349),COUNTIF(LISTY!$O$5:$O$10,G349)))=0,"DO POPRAWY: Rok studiów (G) – wybierz ponownie",IF(H349="","DO POPRAWY: Status studenta (H)",IF(H349&lt;&gt;"TAK","DO POPRAWY: Status studenta (H) – brak uprawnień",IF(I349="","DO POPRAWY: Obywatelstwo polskie (I)",IF(I349&lt;&gt;"TAK","DO POPRAWY: Obywatelstwo polskie (I) – brak uprawnień",IF(J349="","DO POPRAWY: Szkolenie (J)",IF(COUNTIF(LISTY!$A$5:$A$7,J349)=0,"DO POPRAWY: Szkolenie (J) – wybierz z listy",IF(K349="","DO POPRAWY: Termin (K)",IF(COUNTIFS(LISTY!$C$5:$C$22,J349,LISTY!$D$5:$D$22,K349)=0,"DO POPRAWY: Termin (K) – wybierz ponownie",IF(COUNTIFS(LISTY!$C$5:$C$22,J349,LISTY!$D$5:$D$22,K349,LISTY!$E$5:$E$22,L349)=0,"DO POPRAWY: Godziny szkolenia (L)",IF(COUNTIFS($D$12:$D$411,D349,$J$12:$J$411,J349)&gt;1,"DO POPRAWY: Szkolenie (J) – drugi termin tej tematyki","OK")))))))))))))))))))))))))))</f>
        <v/>
      </c>
    </row>
    <row r="350" spans="1:14" ht="28.8" customHeight="1">
      <c r="A350" s="19" t="str">
        <f t="shared" si="10"/>
        <v/>
      </c>
      <c r="B350" s="20"/>
      <c r="C350" s="20"/>
      <c r="D350" s="20"/>
      <c r="E350" s="20"/>
      <c r="F350" s="21"/>
      <c r="G350" s="22"/>
      <c r="H350" s="21"/>
      <c r="I350" s="21"/>
      <c r="J350" s="20"/>
      <c r="K350" s="23"/>
      <c r="L350" s="19" t="str">
        <f>IF(OR(J350="",K350=""),"",IF(COUNTIFS(LISTY!$C$5:$C$22,J350,LISTY!$D$5:$D$22,K350)=0,"NIEZGODNY TERMIN",IFERROR(INDEX(LISTY!$E$5:$E$22,MATCH(K350,LISTY!$D$5:$D$22,0)),"NIEZGODNY TERMIN")))</f>
        <v/>
      </c>
      <c r="M350" s="19" t="str">
        <f t="shared" si="11"/>
        <v/>
      </c>
      <c r="N350" s="24" t="str">
        <f>IF(COUNTA(B350:K350)=0,"",IF($C$7="","DO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format",IF(B350="","DO POPRAWY: Imię (B)",IF(C350="","DO POPRAWY: Nazwisko (C)",IF(D350="","DO POPRAWY: E-mail uczelniany (D)",IF(OR(LEN(D350)-LEN(SUBSTITUTE(D350,"@",""))&lt;&gt;1,IFERROR(FIND("@",D350),0)&lt;2,IFERROR(FIND(".",D350,FIND("@",D350)+2),0)=0,ISNUMBER(SEARCH(" ",D350))),"DO POPRAWY: E-mail uczelniany (D) – format",IF(ISERROR(SEARCH(";"&amp;LOWER(TRIM(MID(D350,FIND("@",D350)+1,128)))&amp;";",";"&amp;SUBSTITUTE(LOWER($C$8)," ","")&amp;";")),"DO POPRAWY: E-mail (D) / domeny (C8)",IF(E350="","DO POPRAWY: Kierunek studiów (E)",IF(F350="","DO POPRAWY: Poziom studiów (F)",IF(COUNTIF(LISTY!$H$5:$H$7,F350)=0,"DO POPRAWY: Poziom studiów (F) – wybierz z listy",IF(G350="","DO POPRAWY: Rok studiów (G)",IF(IF(F350="I stopnia",COUNTIF(LISTY!$M$5:$M$8,G350),IF(F350="II stopnia",COUNTIF(LISTY!$N$5:$N$7,G350),COUNTIF(LISTY!$O$5:$O$10,G350)))=0,"DO POPRAWY: Rok studiów (G) – wybierz ponownie",IF(H350="","DO POPRAWY: Status studenta (H)",IF(H350&lt;&gt;"TAK","DO POPRAWY: Status studenta (H) – brak uprawnień",IF(I350="","DO POPRAWY: Obywatelstwo polskie (I)",IF(I350&lt;&gt;"TAK","DO POPRAWY: Obywatelstwo polskie (I) – brak uprawnień",IF(J350="","DO POPRAWY: Szkolenie (J)",IF(COUNTIF(LISTY!$A$5:$A$7,J350)=0,"DO POPRAWY: Szkolenie (J) – wybierz z listy",IF(K350="","DO POPRAWY: Termin (K)",IF(COUNTIFS(LISTY!$C$5:$C$22,J350,LISTY!$D$5:$D$22,K350)=0,"DO POPRAWY: Termin (K) – wybierz ponownie",IF(COUNTIFS(LISTY!$C$5:$C$22,J350,LISTY!$D$5:$D$22,K350,LISTY!$E$5:$E$22,L350)=0,"DO POPRAWY: Godziny szkolenia (L)",IF(COUNTIFS($D$12:$D$411,D350,$J$12:$J$411,J350)&gt;1,"DO POPRAWY: Szkolenie (J) – drugi termin tej tematyki","OK")))))))))))))))))))))))))))</f>
        <v/>
      </c>
    </row>
    <row r="351" spans="1:14" ht="28.8" customHeight="1">
      <c r="A351" s="19" t="str">
        <f t="shared" si="10"/>
        <v/>
      </c>
      <c r="B351" s="20"/>
      <c r="C351" s="20"/>
      <c r="D351" s="20"/>
      <c r="E351" s="20"/>
      <c r="F351" s="21"/>
      <c r="G351" s="22"/>
      <c r="H351" s="21"/>
      <c r="I351" s="21"/>
      <c r="J351" s="20"/>
      <c r="K351" s="23"/>
      <c r="L351" s="19" t="str">
        <f>IF(OR(J351="",K351=""),"",IF(COUNTIFS(LISTY!$C$5:$C$22,J351,LISTY!$D$5:$D$22,K351)=0,"NIEZGODNY TERMIN",IFERROR(INDEX(LISTY!$E$5:$E$22,MATCH(K351,LISTY!$D$5:$D$22,0)),"NIEZGODNY TERMIN")))</f>
        <v/>
      </c>
      <c r="M351" s="19" t="str">
        <f t="shared" si="11"/>
        <v/>
      </c>
      <c r="N351" s="24" t="str">
        <f>IF(COUNTA(B351:K351)=0,"",IF($C$7="","DO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format",IF(B351="","DO POPRAWY: Imię (B)",IF(C351="","DO POPRAWY: Nazwisko (C)",IF(D351="","DO POPRAWY: E-mail uczelniany (D)",IF(OR(LEN(D351)-LEN(SUBSTITUTE(D351,"@",""))&lt;&gt;1,IFERROR(FIND("@",D351),0)&lt;2,IFERROR(FIND(".",D351,FIND("@",D351)+2),0)=0,ISNUMBER(SEARCH(" ",D351))),"DO POPRAWY: E-mail uczelniany (D) – format",IF(ISERROR(SEARCH(";"&amp;LOWER(TRIM(MID(D351,FIND("@",D351)+1,128)))&amp;";",";"&amp;SUBSTITUTE(LOWER($C$8)," ","")&amp;";")),"DO POPRAWY: E-mail (D) / domeny (C8)",IF(E351="","DO POPRAWY: Kierunek studiów (E)",IF(F351="","DO POPRAWY: Poziom studiów (F)",IF(COUNTIF(LISTY!$H$5:$H$7,F351)=0,"DO POPRAWY: Poziom studiów (F) – wybierz z listy",IF(G351="","DO POPRAWY: Rok studiów (G)",IF(IF(F351="I stopnia",COUNTIF(LISTY!$M$5:$M$8,G351),IF(F351="II stopnia",COUNTIF(LISTY!$N$5:$N$7,G351),COUNTIF(LISTY!$O$5:$O$10,G351)))=0,"DO POPRAWY: Rok studiów (G) – wybierz ponownie",IF(H351="","DO POPRAWY: Status studenta (H)",IF(H351&lt;&gt;"TAK","DO POPRAWY: Status studenta (H) – brak uprawnień",IF(I351="","DO POPRAWY: Obywatelstwo polskie (I)",IF(I351&lt;&gt;"TAK","DO POPRAWY: Obywatelstwo polskie (I) – brak uprawnień",IF(J351="","DO POPRAWY: Szkolenie (J)",IF(COUNTIF(LISTY!$A$5:$A$7,J351)=0,"DO POPRAWY: Szkolenie (J) – wybierz z listy",IF(K351="","DO POPRAWY: Termin (K)",IF(COUNTIFS(LISTY!$C$5:$C$22,J351,LISTY!$D$5:$D$22,K351)=0,"DO POPRAWY: Termin (K) – wybierz ponownie",IF(COUNTIFS(LISTY!$C$5:$C$22,J351,LISTY!$D$5:$D$22,K351,LISTY!$E$5:$E$22,L351)=0,"DO POPRAWY: Godziny szkolenia (L)",IF(COUNTIFS($D$12:$D$411,D351,$J$12:$J$411,J351)&gt;1,"DO POPRAWY: Szkolenie (J) – drugi termin tej tematyki","OK")))))))))))))))))))))))))))</f>
        <v/>
      </c>
    </row>
    <row r="352" spans="1:14" ht="28.8" customHeight="1">
      <c r="A352" s="19" t="str">
        <f t="shared" si="10"/>
        <v/>
      </c>
      <c r="B352" s="20"/>
      <c r="C352" s="20"/>
      <c r="D352" s="20"/>
      <c r="E352" s="20"/>
      <c r="F352" s="21"/>
      <c r="G352" s="22"/>
      <c r="H352" s="21"/>
      <c r="I352" s="21"/>
      <c r="J352" s="20"/>
      <c r="K352" s="23"/>
      <c r="L352" s="19" t="str">
        <f>IF(OR(J352="",K352=""),"",IF(COUNTIFS(LISTY!$C$5:$C$22,J352,LISTY!$D$5:$D$22,K352)=0,"NIEZGODNY TERMIN",IFERROR(INDEX(LISTY!$E$5:$E$22,MATCH(K352,LISTY!$D$5:$D$22,0)),"NIEZGODNY TERMIN")))</f>
        <v/>
      </c>
      <c r="M352" s="19" t="str">
        <f t="shared" si="11"/>
        <v/>
      </c>
      <c r="N352" s="24" t="str">
        <f>IF(COUNTA(B352:K352)=0,"",IF($C$7="","DO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format",IF(B352="","DO POPRAWY: Imię (B)",IF(C352="","DO POPRAWY: Nazwisko (C)",IF(D352="","DO POPRAWY: E-mail uczelniany (D)",IF(OR(LEN(D352)-LEN(SUBSTITUTE(D352,"@",""))&lt;&gt;1,IFERROR(FIND("@",D352),0)&lt;2,IFERROR(FIND(".",D352,FIND("@",D352)+2),0)=0,ISNUMBER(SEARCH(" ",D352))),"DO POPRAWY: E-mail uczelniany (D) – format",IF(ISERROR(SEARCH(";"&amp;LOWER(TRIM(MID(D352,FIND("@",D352)+1,128)))&amp;";",";"&amp;SUBSTITUTE(LOWER($C$8)," ","")&amp;";")),"DO POPRAWY: E-mail (D) / domeny (C8)",IF(E352="","DO POPRAWY: Kierunek studiów (E)",IF(F352="","DO POPRAWY: Poziom studiów (F)",IF(COUNTIF(LISTY!$H$5:$H$7,F352)=0,"DO POPRAWY: Poziom studiów (F) – wybierz z listy",IF(G352="","DO POPRAWY: Rok studiów (G)",IF(IF(F352="I stopnia",COUNTIF(LISTY!$M$5:$M$8,G352),IF(F352="II stopnia",COUNTIF(LISTY!$N$5:$N$7,G352),COUNTIF(LISTY!$O$5:$O$10,G352)))=0,"DO POPRAWY: Rok studiów (G) – wybierz ponownie",IF(H352="","DO POPRAWY: Status studenta (H)",IF(H352&lt;&gt;"TAK","DO POPRAWY: Status studenta (H) – brak uprawnień",IF(I352="","DO POPRAWY: Obywatelstwo polskie (I)",IF(I352&lt;&gt;"TAK","DO POPRAWY: Obywatelstwo polskie (I) – brak uprawnień",IF(J352="","DO POPRAWY: Szkolenie (J)",IF(COUNTIF(LISTY!$A$5:$A$7,J352)=0,"DO POPRAWY: Szkolenie (J) – wybierz z listy",IF(K352="","DO POPRAWY: Termin (K)",IF(COUNTIFS(LISTY!$C$5:$C$22,J352,LISTY!$D$5:$D$22,K352)=0,"DO POPRAWY: Termin (K) – wybierz ponownie",IF(COUNTIFS(LISTY!$C$5:$C$22,J352,LISTY!$D$5:$D$22,K352,LISTY!$E$5:$E$22,L352)=0,"DO POPRAWY: Godziny szkolenia (L)",IF(COUNTIFS($D$12:$D$411,D352,$J$12:$J$411,J352)&gt;1,"DO POPRAWY: Szkolenie (J) – drugi termin tej tematyki","OK")))))))))))))))))))))))))))</f>
        <v/>
      </c>
    </row>
    <row r="353" spans="1:14" ht="28.8" customHeight="1">
      <c r="A353" s="19" t="str">
        <f t="shared" si="10"/>
        <v/>
      </c>
      <c r="B353" s="20"/>
      <c r="C353" s="20"/>
      <c r="D353" s="20"/>
      <c r="E353" s="20"/>
      <c r="F353" s="21"/>
      <c r="G353" s="22"/>
      <c r="H353" s="21"/>
      <c r="I353" s="21"/>
      <c r="J353" s="20"/>
      <c r="K353" s="23"/>
      <c r="L353" s="19" t="str">
        <f>IF(OR(J353="",K353=""),"",IF(COUNTIFS(LISTY!$C$5:$C$22,J353,LISTY!$D$5:$D$22,K353)=0,"NIEZGODNY TERMIN",IFERROR(INDEX(LISTY!$E$5:$E$22,MATCH(K353,LISTY!$D$5:$D$22,0)),"NIEZGODNY TERMIN")))</f>
        <v/>
      </c>
      <c r="M353" s="19" t="str">
        <f t="shared" si="11"/>
        <v/>
      </c>
      <c r="N353" s="24" t="str">
        <f>IF(COUNTA(B353:K353)=0,"",IF($C$7="","DO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format",IF(B353="","DO POPRAWY: Imię (B)",IF(C353="","DO POPRAWY: Nazwisko (C)",IF(D353="","DO POPRAWY: E-mail uczelniany (D)",IF(OR(LEN(D353)-LEN(SUBSTITUTE(D353,"@",""))&lt;&gt;1,IFERROR(FIND("@",D353),0)&lt;2,IFERROR(FIND(".",D353,FIND("@",D353)+2),0)=0,ISNUMBER(SEARCH(" ",D353))),"DO POPRAWY: E-mail uczelniany (D) – format",IF(ISERROR(SEARCH(";"&amp;LOWER(TRIM(MID(D353,FIND("@",D353)+1,128)))&amp;";",";"&amp;SUBSTITUTE(LOWER($C$8)," ","")&amp;";")),"DO POPRAWY: E-mail (D) / domeny (C8)",IF(E353="","DO POPRAWY: Kierunek studiów (E)",IF(F353="","DO POPRAWY: Poziom studiów (F)",IF(COUNTIF(LISTY!$H$5:$H$7,F353)=0,"DO POPRAWY: Poziom studiów (F) – wybierz z listy",IF(G353="","DO POPRAWY: Rok studiów (G)",IF(IF(F353="I stopnia",COUNTIF(LISTY!$M$5:$M$8,G353),IF(F353="II stopnia",COUNTIF(LISTY!$N$5:$N$7,G353),COUNTIF(LISTY!$O$5:$O$10,G353)))=0,"DO POPRAWY: Rok studiów (G) – wybierz ponownie",IF(H353="","DO POPRAWY: Status studenta (H)",IF(H353&lt;&gt;"TAK","DO POPRAWY: Status studenta (H) – brak uprawnień",IF(I353="","DO POPRAWY: Obywatelstwo polskie (I)",IF(I353&lt;&gt;"TAK","DO POPRAWY: Obywatelstwo polskie (I) – brak uprawnień",IF(J353="","DO POPRAWY: Szkolenie (J)",IF(COUNTIF(LISTY!$A$5:$A$7,J353)=0,"DO POPRAWY: Szkolenie (J) – wybierz z listy",IF(K353="","DO POPRAWY: Termin (K)",IF(COUNTIFS(LISTY!$C$5:$C$22,J353,LISTY!$D$5:$D$22,K353)=0,"DO POPRAWY: Termin (K) – wybierz ponownie",IF(COUNTIFS(LISTY!$C$5:$C$22,J353,LISTY!$D$5:$D$22,K353,LISTY!$E$5:$E$22,L353)=0,"DO POPRAWY: Godziny szkolenia (L)",IF(COUNTIFS($D$12:$D$411,D353,$J$12:$J$411,J353)&gt;1,"DO POPRAWY: Szkolenie (J) – drugi termin tej tematyki","OK")))))))))))))))))))))))))))</f>
        <v/>
      </c>
    </row>
    <row r="354" spans="1:14" ht="28.8" customHeight="1">
      <c r="A354" s="19" t="str">
        <f t="shared" si="10"/>
        <v/>
      </c>
      <c r="B354" s="20"/>
      <c r="C354" s="20"/>
      <c r="D354" s="20"/>
      <c r="E354" s="20"/>
      <c r="F354" s="21"/>
      <c r="G354" s="22"/>
      <c r="H354" s="21"/>
      <c r="I354" s="21"/>
      <c r="J354" s="20"/>
      <c r="K354" s="23"/>
      <c r="L354" s="19" t="str">
        <f>IF(OR(J354="",K354=""),"",IF(COUNTIFS(LISTY!$C$5:$C$22,J354,LISTY!$D$5:$D$22,K354)=0,"NIEZGODNY TERMIN",IFERROR(INDEX(LISTY!$E$5:$E$22,MATCH(K354,LISTY!$D$5:$D$22,0)),"NIEZGODNY TERMIN")))</f>
        <v/>
      </c>
      <c r="M354" s="19" t="str">
        <f t="shared" si="11"/>
        <v/>
      </c>
      <c r="N354" s="24" t="str">
        <f>IF(COUNTA(B354:K354)=0,"",IF($C$7="","DO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format",IF(B354="","DO POPRAWY: Imię (B)",IF(C354="","DO POPRAWY: Nazwisko (C)",IF(D354="","DO POPRAWY: E-mail uczelniany (D)",IF(OR(LEN(D354)-LEN(SUBSTITUTE(D354,"@",""))&lt;&gt;1,IFERROR(FIND("@",D354),0)&lt;2,IFERROR(FIND(".",D354,FIND("@",D354)+2),0)=0,ISNUMBER(SEARCH(" ",D354))),"DO POPRAWY: E-mail uczelniany (D) – format",IF(ISERROR(SEARCH(";"&amp;LOWER(TRIM(MID(D354,FIND("@",D354)+1,128)))&amp;";",";"&amp;SUBSTITUTE(LOWER($C$8)," ","")&amp;";")),"DO POPRAWY: E-mail (D) / domeny (C8)",IF(E354="","DO POPRAWY: Kierunek studiów (E)",IF(F354="","DO POPRAWY: Poziom studiów (F)",IF(COUNTIF(LISTY!$H$5:$H$7,F354)=0,"DO POPRAWY: Poziom studiów (F) – wybierz z listy",IF(G354="","DO POPRAWY: Rok studiów (G)",IF(IF(F354="I stopnia",COUNTIF(LISTY!$M$5:$M$8,G354),IF(F354="II stopnia",COUNTIF(LISTY!$N$5:$N$7,G354),COUNTIF(LISTY!$O$5:$O$10,G354)))=0,"DO POPRAWY: Rok studiów (G) – wybierz ponownie",IF(H354="","DO POPRAWY: Status studenta (H)",IF(H354&lt;&gt;"TAK","DO POPRAWY: Status studenta (H) – brak uprawnień",IF(I354="","DO POPRAWY: Obywatelstwo polskie (I)",IF(I354&lt;&gt;"TAK","DO POPRAWY: Obywatelstwo polskie (I) – brak uprawnień",IF(J354="","DO POPRAWY: Szkolenie (J)",IF(COUNTIF(LISTY!$A$5:$A$7,J354)=0,"DO POPRAWY: Szkolenie (J) – wybierz z listy",IF(K354="","DO POPRAWY: Termin (K)",IF(COUNTIFS(LISTY!$C$5:$C$22,J354,LISTY!$D$5:$D$22,K354)=0,"DO POPRAWY: Termin (K) – wybierz ponownie",IF(COUNTIFS(LISTY!$C$5:$C$22,J354,LISTY!$D$5:$D$22,K354,LISTY!$E$5:$E$22,L354)=0,"DO POPRAWY: Godziny szkolenia (L)",IF(COUNTIFS($D$12:$D$411,D354,$J$12:$J$411,J354)&gt;1,"DO POPRAWY: Szkolenie (J) – drugi termin tej tematyki","OK")))))))))))))))))))))))))))</f>
        <v/>
      </c>
    </row>
    <row r="355" spans="1:14" ht="28.8" customHeight="1">
      <c r="A355" s="19" t="str">
        <f t="shared" si="10"/>
        <v/>
      </c>
      <c r="B355" s="20"/>
      <c r="C355" s="20"/>
      <c r="D355" s="20"/>
      <c r="E355" s="20"/>
      <c r="F355" s="21"/>
      <c r="G355" s="22"/>
      <c r="H355" s="21"/>
      <c r="I355" s="21"/>
      <c r="J355" s="20"/>
      <c r="K355" s="23"/>
      <c r="L355" s="19" t="str">
        <f>IF(OR(J355="",K355=""),"",IF(COUNTIFS(LISTY!$C$5:$C$22,J355,LISTY!$D$5:$D$22,K355)=0,"NIEZGODNY TERMIN",IFERROR(INDEX(LISTY!$E$5:$E$22,MATCH(K355,LISTY!$D$5:$D$22,0)),"NIEZGODNY TERMIN")))</f>
        <v/>
      </c>
      <c r="M355" s="19" t="str">
        <f t="shared" si="11"/>
        <v/>
      </c>
      <c r="N355" s="24" t="str">
        <f>IF(COUNTA(B355:K355)=0,"",IF($C$7="","DO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format",IF(B355="","DO POPRAWY: Imię (B)",IF(C355="","DO POPRAWY: Nazwisko (C)",IF(D355="","DO POPRAWY: E-mail uczelniany (D)",IF(OR(LEN(D355)-LEN(SUBSTITUTE(D355,"@",""))&lt;&gt;1,IFERROR(FIND("@",D355),0)&lt;2,IFERROR(FIND(".",D355,FIND("@",D355)+2),0)=0,ISNUMBER(SEARCH(" ",D355))),"DO POPRAWY: E-mail uczelniany (D) – format",IF(ISERROR(SEARCH(";"&amp;LOWER(TRIM(MID(D355,FIND("@",D355)+1,128)))&amp;";",";"&amp;SUBSTITUTE(LOWER($C$8)," ","")&amp;";")),"DO POPRAWY: E-mail (D) / domeny (C8)",IF(E355="","DO POPRAWY: Kierunek studiów (E)",IF(F355="","DO POPRAWY: Poziom studiów (F)",IF(COUNTIF(LISTY!$H$5:$H$7,F355)=0,"DO POPRAWY: Poziom studiów (F) – wybierz z listy",IF(G355="","DO POPRAWY: Rok studiów (G)",IF(IF(F355="I stopnia",COUNTIF(LISTY!$M$5:$M$8,G355),IF(F355="II stopnia",COUNTIF(LISTY!$N$5:$N$7,G355),COUNTIF(LISTY!$O$5:$O$10,G355)))=0,"DO POPRAWY: Rok studiów (G) – wybierz ponownie",IF(H355="","DO POPRAWY: Status studenta (H)",IF(H355&lt;&gt;"TAK","DO POPRAWY: Status studenta (H) – brak uprawnień",IF(I355="","DO POPRAWY: Obywatelstwo polskie (I)",IF(I355&lt;&gt;"TAK","DO POPRAWY: Obywatelstwo polskie (I) – brak uprawnień",IF(J355="","DO POPRAWY: Szkolenie (J)",IF(COUNTIF(LISTY!$A$5:$A$7,J355)=0,"DO POPRAWY: Szkolenie (J) – wybierz z listy",IF(K355="","DO POPRAWY: Termin (K)",IF(COUNTIFS(LISTY!$C$5:$C$22,J355,LISTY!$D$5:$D$22,K355)=0,"DO POPRAWY: Termin (K) – wybierz ponownie",IF(COUNTIFS(LISTY!$C$5:$C$22,J355,LISTY!$D$5:$D$22,K355,LISTY!$E$5:$E$22,L355)=0,"DO POPRAWY: Godziny szkolenia (L)",IF(COUNTIFS($D$12:$D$411,D355,$J$12:$J$411,J355)&gt;1,"DO POPRAWY: Szkolenie (J) – drugi termin tej tematyki","OK")))))))))))))))))))))))))))</f>
        <v/>
      </c>
    </row>
    <row r="356" spans="1:14" ht="28.8" customHeight="1">
      <c r="A356" s="19" t="str">
        <f t="shared" si="10"/>
        <v/>
      </c>
      <c r="B356" s="20"/>
      <c r="C356" s="20"/>
      <c r="D356" s="20"/>
      <c r="E356" s="20"/>
      <c r="F356" s="21"/>
      <c r="G356" s="22"/>
      <c r="H356" s="21"/>
      <c r="I356" s="21"/>
      <c r="J356" s="20"/>
      <c r="K356" s="23"/>
      <c r="L356" s="19" t="str">
        <f>IF(OR(J356="",K356=""),"",IF(COUNTIFS(LISTY!$C$5:$C$22,J356,LISTY!$D$5:$D$22,K356)=0,"NIEZGODNY TERMIN",IFERROR(INDEX(LISTY!$E$5:$E$22,MATCH(K356,LISTY!$D$5:$D$22,0)),"NIEZGODNY TERMIN")))</f>
        <v/>
      </c>
      <c r="M356" s="19" t="str">
        <f t="shared" si="11"/>
        <v/>
      </c>
      <c r="N356" s="24" t="str">
        <f>IF(COUNTA(B356:K356)=0,"",IF($C$7="","DO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format",IF(B356="","DO POPRAWY: Imię (B)",IF(C356="","DO POPRAWY: Nazwisko (C)",IF(D356="","DO POPRAWY: E-mail uczelniany (D)",IF(OR(LEN(D356)-LEN(SUBSTITUTE(D356,"@",""))&lt;&gt;1,IFERROR(FIND("@",D356),0)&lt;2,IFERROR(FIND(".",D356,FIND("@",D356)+2),0)=0,ISNUMBER(SEARCH(" ",D356))),"DO POPRAWY: E-mail uczelniany (D) – format",IF(ISERROR(SEARCH(";"&amp;LOWER(TRIM(MID(D356,FIND("@",D356)+1,128)))&amp;";",";"&amp;SUBSTITUTE(LOWER($C$8)," ","")&amp;";")),"DO POPRAWY: E-mail (D) / domeny (C8)",IF(E356="","DO POPRAWY: Kierunek studiów (E)",IF(F356="","DO POPRAWY: Poziom studiów (F)",IF(COUNTIF(LISTY!$H$5:$H$7,F356)=0,"DO POPRAWY: Poziom studiów (F) – wybierz z listy",IF(G356="","DO POPRAWY: Rok studiów (G)",IF(IF(F356="I stopnia",COUNTIF(LISTY!$M$5:$M$8,G356),IF(F356="II stopnia",COUNTIF(LISTY!$N$5:$N$7,G356),COUNTIF(LISTY!$O$5:$O$10,G356)))=0,"DO POPRAWY: Rok studiów (G) – wybierz ponownie",IF(H356="","DO POPRAWY: Status studenta (H)",IF(H356&lt;&gt;"TAK","DO POPRAWY: Status studenta (H) – brak uprawnień",IF(I356="","DO POPRAWY: Obywatelstwo polskie (I)",IF(I356&lt;&gt;"TAK","DO POPRAWY: Obywatelstwo polskie (I) – brak uprawnień",IF(J356="","DO POPRAWY: Szkolenie (J)",IF(COUNTIF(LISTY!$A$5:$A$7,J356)=0,"DO POPRAWY: Szkolenie (J) – wybierz z listy",IF(K356="","DO POPRAWY: Termin (K)",IF(COUNTIFS(LISTY!$C$5:$C$22,J356,LISTY!$D$5:$D$22,K356)=0,"DO POPRAWY: Termin (K) – wybierz ponownie",IF(COUNTIFS(LISTY!$C$5:$C$22,J356,LISTY!$D$5:$D$22,K356,LISTY!$E$5:$E$22,L356)=0,"DO POPRAWY: Godziny szkolenia (L)",IF(COUNTIFS($D$12:$D$411,D356,$J$12:$J$411,J356)&gt;1,"DO POPRAWY: Szkolenie (J) – drugi termin tej tematyki","OK")))))))))))))))))))))))))))</f>
        <v/>
      </c>
    </row>
    <row r="357" spans="1:14" ht="28.8" customHeight="1">
      <c r="A357" s="19" t="str">
        <f t="shared" si="10"/>
        <v/>
      </c>
      <c r="B357" s="20"/>
      <c r="C357" s="20"/>
      <c r="D357" s="20"/>
      <c r="E357" s="20"/>
      <c r="F357" s="21"/>
      <c r="G357" s="22"/>
      <c r="H357" s="21"/>
      <c r="I357" s="21"/>
      <c r="J357" s="20"/>
      <c r="K357" s="23"/>
      <c r="L357" s="19" t="str">
        <f>IF(OR(J357="",K357=""),"",IF(COUNTIFS(LISTY!$C$5:$C$22,J357,LISTY!$D$5:$D$22,K357)=0,"NIEZGODNY TERMIN",IFERROR(INDEX(LISTY!$E$5:$E$22,MATCH(K357,LISTY!$D$5:$D$22,0)),"NIEZGODNY TERMIN")))</f>
        <v/>
      </c>
      <c r="M357" s="19" t="str">
        <f t="shared" si="11"/>
        <v/>
      </c>
      <c r="N357" s="24" t="str">
        <f>IF(COUNTA(B357:K357)=0,"",IF($C$7="","DO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format",IF(B357="","DO POPRAWY: Imię (B)",IF(C357="","DO POPRAWY: Nazwisko (C)",IF(D357="","DO POPRAWY: E-mail uczelniany (D)",IF(OR(LEN(D357)-LEN(SUBSTITUTE(D357,"@",""))&lt;&gt;1,IFERROR(FIND("@",D357),0)&lt;2,IFERROR(FIND(".",D357,FIND("@",D357)+2),0)=0,ISNUMBER(SEARCH(" ",D357))),"DO POPRAWY: E-mail uczelniany (D) – format",IF(ISERROR(SEARCH(";"&amp;LOWER(TRIM(MID(D357,FIND("@",D357)+1,128)))&amp;";",";"&amp;SUBSTITUTE(LOWER($C$8)," ","")&amp;";")),"DO POPRAWY: E-mail (D) / domeny (C8)",IF(E357="","DO POPRAWY: Kierunek studiów (E)",IF(F357="","DO POPRAWY: Poziom studiów (F)",IF(COUNTIF(LISTY!$H$5:$H$7,F357)=0,"DO POPRAWY: Poziom studiów (F) – wybierz z listy",IF(G357="","DO POPRAWY: Rok studiów (G)",IF(IF(F357="I stopnia",COUNTIF(LISTY!$M$5:$M$8,G357),IF(F357="II stopnia",COUNTIF(LISTY!$N$5:$N$7,G357),COUNTIF(LISTY!$O$5:$O$10,G357)))=0,"DO POPRAWY: Rok studiów (G) – wybierz ponownie",IF(H357="","DO POPRAWY: Status studenta (H)",IF(H357&lt;&gt;"TAK","DO POPRAWY: Status studenta (H) – brak uprawnień",IF(I357="","DO POPRAWY: Obywatelstwo polskie (I)",IF(I357&lt;&gt;"TAK","DO POPRAWY: Obywatelstwo polskie (I) – brak uprawnień",IF(J357="","DO POPRAWY: Szkolenie (J)",IF(COUNTIF(LISTY!$A$5:$A$7,J357)=0,"DO POPRAWY: Szkolenie (J) – wybierz z listy",IF(K357="","DO POPRAWY: Termin (K)",IF(COUNTIFS(LISTY!$C$5:$C$22,J357,LISTY!$D$5:$D$22,K357)=0,"DO POPRAWY: Termin (K) – wybierz ponownie",IF(COUNTIFS(LISTY!$C$5:$C$22,J357,LISTY!$D$5:$D$22,K357,LISTY!$E$5:$E$22,L357)=0,"DO POPRAWY: Godziny szkolenia (L)",IF(COUNTIFS($D$12:$D$411,D357,$J$12:$J$411,J357)&gt;1,"DO POPRAWY: Szkolenie (J) – drugi termin tej tematyki","OK")))))))))))))))))))))))))))</f>
        <v/>
      </c>
    </row>
    <row r="358" spans="1:14" ht="28.8" customHeight="1">
      <c r="A358" s="19" t="str">
        <f t="shared" si="10"/>
        <v/>
      </c>
      <c r="B358" s="20"/>
      <c r="C358" s="20"/>
      <c r="D358" s="20"/>
      <c r="E358" s="20"/>
      <c r="F358" s="21"/>
      <c r="G358" s="22"/>
      <c r="H358" s="21"/>
      <c r="I358" s="21"/>
      <c r="J358" s="20"/>
      <c r="K358" s="23"/>
      <c r="L358" s="19" t="str">
        <f>IF(OR(J358="",K358=""),"",IF(COUNTIFS(LISTY!$C$5:$C$22,J358,LISTY!$D$5:$D$22,K358)=0,"NIEZGODNY TERMIN",IFERROR(INDEX(LISTY!$E$5:$E$22,MATCH(K358,LISTY!$D$5:$D$22,0)),"NIEZGODNY TERMIN")))</f>
        <v/>
      </c>
      <c r="M358" s="19" t="str">
        <f t="shared" si="11"/>
        <v/>
      </c>
      <c r="N358" s="24" t="str">
        <f>IF(COUNTA(B358:K358)=0,"",IF($C$7="","DO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format",IF(B358="","DO POPRAWY: Imię (B)",IF(C358="","DO POPRAWY: Nazwisko (C)",IF(D358="","DO POPRAWY: E-mail uczelniany (D)",IF(OR(LEN(D358)-LEN(SUBSTITUTE(D358,"@",""))&lt;&gt;1,IFERROR(FIND("@",D358),0)&lt;2,IFERROR(FIND(".",D358,FIND("@",D358)+2),0)=0,ISNUMBER(SEARCH(" ",D358))),"DO POPRAWY: E-mail uczelniany (D) – format",IF(ISERROR(SEARCH(";"&amp;LOWER(TRIM(MID(D358,FIND("@",D358)+1,128)))&amp;";",";"&amp;SUBSTITUTE(LOWER($C$8)," ","")&amp;";")),"DO POPRAWY: E-mail (D) / domeny (C8)",IF(E358="","DO POPRAWY: Kierunek studiów (E)",IF(F358="","DO POPRAWY: Poziom studiów (F)",IF(COUNTIF(LISTY!$H$5:$H$7,F358)=0,"DO POPRAWY: Poziom studiów (F) – wybierz z listy",IF(G358="","DO POPRAWY: Rok studiów (G)",IF(IF(F358="I stopnia",COUNTIF(LISTY!$M$5:$M$8,G358),IF(F358="II stopnia",COUNTIF(LISTY!$N$5:$N$7,G358),COUNTIF(LISTY!$O$5:$O$10,G358)))=0,"DO POPRAWY: Rok studiów (G) – wybierz ponownie",IF(H358="","DO POPRAWY: Status studenta (H)",IF(H358&lt;&gt;"TAK","DO POPRAWY: Status studenta (H) – brak uprawnień",IF(I358="","DO POPRAWY: Obywatelstwo polskie (I)",IF(I358&lt;&gt;"TAK","DO POPRAWY: Obywatelstwo polskie (I) – brak uprawnień",IF(J358="","DO POPRAWY: Szkolenie (J)",IF(COUNTIF(LISTY!$A$5:$A$7,J358)=0,"DO POPRAWY: Szkolenie (J) – wybierz z listy",IF(K358="","DO POPRAWY: Termin (K)",IF(COUNTIFS(LISTY!$C$5:$C$22,J358,LISTY!$D$5:$D$22,K358)=0,"DO POPRAWY: Termin (K) – wybierz ponownie",IF(COUNTIFS(LISTY!$C$5:$C$22,J358,LISTY!$D$5:$D$22,K358,LISTY!$E$5:$E$22,L358)=0,"DO POPRAWY: Godziny szkolenia (L)",IF(COUNTIFS($D$12:$D$411,D358,$J$12:$J$411,J358)&gt;1,"DO POPRAWY: Szkolenie (J) – drugi termin tej tematyki","OK")))))))))))))))))))))))))))</f>
        <v/>
      </c>
    </row>
    <row r="359" spans="1:14" ht="28.8" customHeight="1">
      <c r="A359" s="19" t="str">
        <f t="shared" si="10"/>
        <v/>
      </c>
      <c r="B359" s="20"/>
      <c r="C359" s="20"/>
      <c r="D359" s="20"/>
      <c r="E359" s="20"/>
      <c r="F359" s="21"/>
      <c r="G359" s="22"/>
      <c r="H359" s="21"/>
      <c r="I359" s="21"/>
      <c r="J359" s="20"/>
      <c r="K359" s="23"/>
      <c r="L359" s="19" t="str">
        <f>IF(OR(J359="",K359=""),"",IF(COUNTIFS(LISTY!$C$5:$C$22,J359,LISTY!$D$5:$D$22,K359)=0,"NIEZGODNY TERMIN",IFERROR(INDEX(LISTY!$E$5:$E$22,MATCH(K359,LISTY!$D$5:$D$22,0)),"NIEZGODNY TERMIN")))</f>
        <v/>
      </c>
      <c r="M359" s="19" t="str">
        <f t="shared" si="11"/>
        <v/>
      </c>
      <c r="N359" s="24" t="str">
        <f>IF(COUNTA(B359:K359)=0,"",IF($C$7="","DO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format",IF(B359="","DO POPRAWY: Imię (B)",IF(C359="","DO POPRAWY: Nazwisko (C)",IF(D359="","DO POPRAWY: E-mail uczelniany (D)",IF(OR(LEN(D359)-LEN(SUBSTITUTE(D359,"@",""))&lt;&gt;1,IFERROR(FIND("@",D359),0)&lt;2,IFERROR(FIND(".",D359,FIND("@",D359)+2),0)=0,ISNUMBER(SEARCH(" ",D359))),"DO POPRAWY: E-mail uczelniany (D) – format",IF(ISERROR(SEARCH(";"&amp;LOWER(TRIM(MID(D359,FIND("@",D359)+1,128)))&amp;";",";"&amp;SUBSTITUTE(LOWER($C$8)," ","")&amp;";")),"DO POPRAWY: E-mail (D) / domeny (C8)",IF(E359="","DO POPRAWY: Kierunek studiów (E)",IF(F359="","DO POPRAWY: Poziom studiów (F)",IF(COUNTIF(LISTY!$H$5:$H$7,F359)=0,"DO POPRAWY: Poziom studiów (F) – wybierz z listy",IF(G359="","DO POPRAWY: Rok studiów (G)",IF(IF(F359="I stopnia",COUNTIF(LISTY!$M$5:$M$8,G359),IF(F359="II stopnia",COUNTIF(LISTY!$N$5:$N$7,G359),COUNTIF(LISTY!$O$5:$O$10,G359)))=0,"DO POPRAWY: Rok studiów (G) – wybierz ponownie",IF(H359="","DO POPRAWY: Status studenta (H)",IF(H359&lt;&gt;"TAK","DO POPRAWY: Status studenta (H) – brak uprawnień",IF(I359="","DO POPRAWY: Obywatelstwo polskie (I)",IF(I359&lt;&gt;"TAK","DO POPRAWY: Obywatelstwo polskie (I) – brak uprawnień",IF(J359="","DO POPRAWY: Szkolenie (J)",IF(COUNTIF(LISTY!$A$5:$A$7,J359)=0,"DO POPRAWY: Szkolenie (J) – wybierz z listy",IF(K359="","DO POPRAWY: Termin (K)",IF(COUNTIFS(LISTY!$C$5:$C$22,J359,LISTY!$D$5:$D$22,K359)=0,"DO POPRAWY: Termin (K) – wybierz ponownie",IF(COUNTIFS(LISTY!$C$5:$C$22,J359,LISTY!$D$5:$D$22,K359,LISTY!$E$5:$E$22,L359)=0,"DO POPRAWY: Godziny szkolenia (L)",IF(COUNTIFS($D$12:$D$411,D359,$J$12:$J$411,J359)&gt;1,"DO POPRAWY: Szkolenie (J) – drugi termin tej tematyki","OK")))))))))))))))))))))))))))</f>
        <v/>
      </c>
    </row>
    <row r="360" spans="1:14" ht="28.8" customHeight="1">
      <c r="A360" s="19" t="str">
        <f t="shared" si="10"/>
        <v/>
      </c>
      <c r="B360" s="20"/>
      <c r="C360" s="20"/>
      <c r="D360" s="20"/>
      <c r="E360" s="20"/>
      <c r="F360" s="21"/>
      <c r="G360" s="22"/>
      <c r="H360" s="21"/>
      <c r="I360" s="21"/>
      <c r="J360" s="20"/>
      <c r="K360" s="23"/>
      <c r="L360" s="19" t="str">
        <f>IF(OR(J360="",K360=""),"",IF(COUNTIFS(LISTY!$C$5:$C$22,J360,LISTY!$D$5:$D$22,K360)=0,"NIEZGODNY TERMIN",IFERROR(INDEX(LISTY!$E$5:$E$22,MATCH(K360,LISTY!$D$5:$D$22,0)),"NIEZGODNY TERMIN")))</f>
        <v/>
      </c>
      <c r="M360" s="19" t="str">
        <f t="shared" si="11"/>
        <v/>
      </c>
      <c r="N360" s="24" t="str">
        <f>IF(COUNTA(B360:K360)=0,"",IF($C$7="","DO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format",IF(B360="","DO POPRAWY: Imię (B)",IF(C360="","DO POPRAWY: Nazwisko (C)",IF(D360="","DO POPRAWY: E-mail uczelniany (D)",IF(OR(LEN(D360)-LEN(SUBSTITUTE(D360,"@",""))&lt;&gt;1,IFERROR(FIND("@",D360),0)&lt;2,IFERROR(FIND(".",D360,FIND("@",D360)+2),0)=0,ISNUMBER(SEARCH(" ",D360))),"DO POPRAWY: E-mail uczelniany (D) – format",IF(ISERROR(SEARCH(";"&amp;LOWER(TRIM(MID(D360,FIND("@",D360)+1,128)))&amp;";",";"&amp;SUBSTITUTE(LOWER($C$8)," ","")&amp;";")),"DO POPRAWY: E-mail (D) / domeny (C8)",IF(E360="","DO POPRAWY: Kierunek studiów (E)",IF(F360="","DO POPRAWY: Poziom studiów (F)",IF(COUNTIF(LISTY!$H$5:$H$7,F360)=0,"DO POPRAWY: Poziom studiów (F) – wybierz z listy",IF(G360="","DO POPRAWY: Rok studiów (G)",IF(IF(F360="I stopnia",COUNTIF(LISTY!$M$5:$M$8,G360),IF(F360="II stopnia",COUNTIF(LISTY!$N$5:$N$7,G360),COUNTIF(LISTY!$O$5:$O$10,G360)))=0,"DO POPRAWY: Rok studiów (G) – wybierz ponownie",IF(H360="","DO POPRAWY: Status studenta (H)",IF(H360&lt;&gt;"TAK","DO POPRAWY: Status studenta (H) – brak uprawnień",IF(I360="","DO POPRAWY: Obywatelstwo polskie (I)",IF(I360&lt;&gt;"TAK","DO POPRAWY: Obywatelstwo polskie (I) – brak uprawnień",IF(J360="","DO POPRAWY: Szkolenie (J)",IF(COUNTIF(LISTY!$A$5:$A$7,J360)=0,"DO POPRAWY: Szkolenie (J) – wybierz z listy",IF(K360="","DO POPRAWY: Termin (K)",IF(COUNTIFS(LISTY!$C$5:$C$22,J360,LISTY!$D$5:$D$22,K360)=0,"DO POPRAWY: Termin (K) – wybierz ponownie",IF(COUNTIFS(LISTY!$C$5:$C$22,J360,LISTY!$D$5:$D$22,K360,LISTY!$E$5:$E$22,L360)=0,"DO POPRAWY: Godziny szkolenia (L)",IF(COUNTIFS($D$12:$D$411,D360,$J$12:$J$411,J360)&gt;1,"DO POPRAWY: Szkolenie (J) – drugi termin tej tematyki","OK")))))))))))))))))))))))))))</f>
        <v/>
      </c>
    </row>
    <row r="361" spans="1:14" ht="28.8" customHeight="1">
      <c r="A361" s="19" t="str">
        <f t="shared" si="10"/>
        <v/>
      </c>
      <c r="B361" s="20"/>
      <c r="C361" s="20"/>
      <c r="D361" s="20"/>
      <c r="E361" s="20"/>
      <c r="F361" s="21"/>
      <c r="G361" s="22"/>
      <c r="H361" s="21"/>
      <c r="I361" s="21"/>
      <c r="J361" s="20"/>
      <c r="K361" s="23"/>
      <c r="L361" s="19" t="str">
        <f>IF(OR(J361="",K361=""),"",IF(COUNTIFS(LISTY!$C$5:$C$22,J361,LISTY!$D$5:$D$22,K361)=0,"NIEZGODNY TERMIN",IFERROR(INDEX(LISTY!$E$5:$E$22,MATCH(K361,LISTY!$D$5:$D$22,0)),"NIEZGODNY TERMIN")))</f>
        <v/>
      </c>
      <c r="M361" s="19" t="str">
        <f t="shared" si="11"/>
        <v/>
      </c>
      <c r="N361" s="24" t="str">
        <f>IF(COUNTA(B361:K361)=0,"",IF($C$7="","DO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format",IF(B361="","DO POPRAWY: Imię (B)",IF(C361="","DO POPRAWY: Nazwisko (C)",IF(D361="","DO POPRAWY: E-mail uczelniany (D)",IF(OR(LEN(D361)-LEN(SUBSTITUTE(D361,"@",""))&lt;&gt;1,IFERROR(FIND("@",D361),0)&lt;2,IFERROR(FIND(".",D361,FIND("@",D361)+2),0)=0,ISNUMBER(SEARCH(" ",D361))),"DO POPRAWY: E-mail uczelniany (D) – format",IF(ISERROR(SEARCH(";"&amp;LOWER(TRIM(MID(D361,FIND("@",D361)+1,128)))&amp;";",";"&amp;SUBSTITUTE(LOWER($C$8)," ","")&amp;";")),"DO POPRAWY: E-mail (D) / domeny (C8)",IF(E361="","DO POPRAWY: Kierunek studiów (E)",IF(F361="","DO POPRAWY: Poziom studiów (F)",IF(COUNTIF(LISTY!$H$5:$H$7,F361)=0,"DO POPRAWY: Poziom studiów (F) – wybierz z listy",IF(G361="","DO POPRAWY: Rok studiów (G)",IF(IF(F361="I stopnia",COUNTIF(LISTY!$M$5:$M$8,G361),IF(F361="II stopnia",COUNTIF(LISTY!$N$5:$N$7,G361),COUNTIF(LISTY!$O$5:$O$10,G361)))=0,"DO POPRAWY: Rok studiów (G) – wybierz ponownie",IF(H361="","DO POPRAWY: Status studenta (H)",IF(H361&lt;&gt;"TAK","DO POPRAWY: Status studenta (H) – brak uprawnień",IF(I361="","DO POPRAWY: Obywatelstwo polskie (I)",IF(I361&lt;&gt;"TAK","DO POPRAWY: Obywatelstwo polskie (I) – brak uprawnień",IF(J361="","DO POPRAWY: Szkolenie (J)",IF(COUNTIF(LISTY!$A$5:$A$7,J361)=0,"DO POPRAWY: Szkolenie (J) – wybierz z listy",IF(K361="","DO POPRAWY: Termin (K)",IF(COUNTIFS(LISTY!$C$5:$C$22,J361,LISTY!$D$5:$D$22,K361)=0,"DO POPRAWY: Termin (K) – wybierz ponownie",IF(COUNTIFS(LISTY!$C$5:$C$22,J361,LISTY!$D$5:$D$22,K361,LISTY!$E$5:$E$22,L361)=0,"DO POPRAWY: Godziny szkolenia (L)",IF(COUNTIFS($D$12:$D$411,D361,$J$12:$J$411,J361)&gt;1,"DO POPRAWY: Szkolenie (J) – drugi termin tej tematyki","OK")))))))))))))))))))))))))))</f>
        <v/>
      </c>
    </row>
    <row r="362" spans="1:14" ht="28.8" customHeight="1">
      <c r="A362" s="19" t="str">
        <f t="shared" si="10"/>
        <v/>
      </c>
      <c r="B362" s="20"/>
      <c r="C362" s="20"/>
      <c r="D362" s="20"/>
      <c r="E362" s="20"/>
      <c r="F362" s="21"/>
      <c r="G362" s="22"/>
      <c r="H362" s="21"/>
      <c r="I362" s="21"/>
      <c r="J362" s="20"/>
      <c r="K362" s="23"/>
      <c r="L362" s="19" t="str">
        <f>IF(OR(J362="",K362=""),"",IF(COUNTIFS(LISTY!$C$5:$C$22,J362,LISTY!$D$5:$D$22,K362)=0,"NIEZGODNY TERMIN",IFERROR(INDEX(LISTY!$E$5:$E$22,MATCH(K362,LISTY!$D$5:$D$22,0)),"NIEZGODNY TERMIN")))</f>
        <v/>
      </c>
      <c r="M362" s="19" t="str">
        <f t="shared" si="11"/>
        <v/>
      </c>
      <c r="N362" s="24" t="str">
        <f>IF(COUNTA(B362:K362)=0,"",IF($C$7="","DO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format",IF(B362="","DO POPRAWY: Imię (B)",IF(C362="","DO POPRAWY: Nazwisko (C)",IF(D362="","DO POPRAWY: E-mail uczelniany (D)",IF(OR(LEN(D362)-LEN(SUBSTITUTE(D362,"@",""))&lt;&gt;1,IFERROR(FIND("@",D362),0)&lt;2,IFERROR(FIND(".",D362,FIND("@",D362)+2),0)=0,ISNUMBER(SEARCH(" ",D362))),"DO POPRAWY: E-mail uczelniany (D) – format",IF(ISERROR(SEARCH(";"&amp;LOWER(TRIM(MID(D362,FIND("@",D362)+1,128)))&amp;";",";"&amp;SUBSTITUTE(LOWER($C$8)," ","")&amp;";")),"DO POPRAWY: E-mail (D) / domeny (C8)",IF(E362="","DO POPRAWY: Kierunek studiów (E)",IF(F362="","DO POPRAWY: Poziom studiów (F)",IF(COUNTIF(LISTY!$H$5:$H$7,F362)=0,"DO POPRAWY: Poziom studiów (F) – wybierz z listy",IF(G362="","DO POPRAWY: Rok studiów (G)",IF(IF(F362="I stopnia",COUNTIF(LISTY!$M$5:$M$8,G362),IF(F362="II stopnia",COUNTIF(LISTY!$N$5:$N$7,G362),COUNTIF(LISTY!$O$5:$O$10,G362)))=0,"DO POPRAWY: Rok studiów (G) – wybierz ponownie",IF(H362="","DO POPRAWY: Status studenta (H)",IF(H362&lt;&gt;"TAK","DO POPRAWY: Status studenta (H) – brak uprawnień",IF(I362="","DO POPRAWY: Obywatelstwo polskie (I)",IF(I362&lt;&gt;"TAK","DO POPRAWY: Obywatelstwo polskie (I) – brak uprawnień",IF(J362="","DO POPRAWY: Szkolenie (J)",IF(COUNTIF(LISTY!$A$5:$A$7,J362)=0,"DO POPRAWY: Szkolenie (J) – wybierz z listy",IF(K362="","DO POPRAWY: Termin (K)",IF(COUNTIFS(LISTY!$C$5:$C$22,J362,LISTY!$D$5:$D$22,K362)=0,"DO POPRAWY: Termin (K) – wybierz ponownie",IF(COUNTIFS(LISTY!$C$5:$C$22,J362,LISTY!$D$5:$D$22,K362,LISTY!$E$5:$E$22,L362)=0,"DO POPRAWY: Godziny szkolenia (L)",IF(COUNTIFS($D$12:$D$411,D362,$J$12:$J$411,J362)&gt;1,"DO POPRAWY: Szkolenie (J) – drugi termin tej tematyki","OK")))))))))))))))))))))))))))</f>
        <v/>
      </c>
    </row>
    <row r="363" spans="1:14" ht="28.8" customHeight="1">
      <c r="A363" s="19" t="str">
        <f t="shared" si="10"/>
        <v/>
      </c>
      <c r="B363" s="20"/>
      <c r="C363" s="20"/>
      <c r="D363" s="20"/>
      <c r="E363" s="20"/>
      <c r="F363" s="21"/>
      <c r="G363" s="22"/>
      <c r="H363" s="21"/>
      <c r="I363" s="21"/>
      <c r="J363" s="20"/>
      <c r="K363" s="23"/>
      <c r="L363" s="19" t="str">
        <f>IF(OR(J363="",K363=""),"",IF(COUNTIFS(LISTY!$C$5:$C$22,J363,LISTY!$D$5:$D$22,K363)=0,"NIEZGODNY TERMIN",IFERROR(INDEX(LISTY!$E$5:$E$22,MATCH(K363,LISTY!$D$5:$D$22,0)),"NIEZGODNY TERMIN")))</f>
        <v/>
      </c>
      <c r="M363" s="19" t="str">
        <f t="shared" si="11"/>
        <v/>
      </c>
      <c r="N363" s="24" t="str">
        <f>IF(COUNTA(B363:K363)=0,"",IF($C$7="","DO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format",IF(B363="","DO POPRAWY: Imię (B)",IF(C363="","DO POPRAWY: Nazwisko (C)",IF(D363="","DO POPRAWY: E-mail uczelniany (D)",IF(OR(LEN(D363)-LEN(SUBSTITUTE(D363,"@",""))&lt;&gt;1,IFERROR(FIND("@",D363),0)&lt;2,IFERROR(FIND(".",D363,FIND("@",D363)+2),0)=0,ISNUMBER(SEARCH(" ",D363))),"DO POPRAWY: E-mail uczelniany (D) – format",IF(ISERROR(SEARCH(";"&amp;LOWER(TRIM(MID(D363,FIND("@",D363)+1,128)))&amp;";",";"&amp;SUBSTITUTE(LOWER($C$8)," ","")&amp;";")),"DO POPRAWY: E-mail (D) / domeny (C8)",IF(E363="","DO POPRAWY: Kierunek studiów (E)",IF(F363="","DO POPRAWY: Poziom studiów (F)",IF(COUNTIF(LISTY!$H$5:$H$7,F363)=0,"DO POPRAWY: Poziom studiów (F) – wybierz z listy",IF(G363="","DO POPRAWY: Rok studiów (G)",IF(IF(F363="I stopnia",COUNTIF(LISTY!$M$5:$M$8,G363),IF(F363="II stopnia",COUNTIF(LISTY!$N$5:$N$7,G363),COUNTIF(LISTY!$O$5:$O$10,G363)))=0,"DO POPRAWY: Rok studiów (G) – wybierz ponownie",IF(H363="","DO POPRAWY: Status studenta (H)",IF(H363&lt;&gt;"TAK","DO POPRAWY: Status studenta (H) – brak uprawnień",IF(I363="","DO POPRAWY: Obywatelstwo polskie (I)",IF(I363&lt;&gt;"TAK","DO POPRAWY: Obywatelstwo polskie (I) – brak uprawnień",IF(J363="","DO POPRAWY: Szkolenie (J)",IF(COUNTIF(LISTY!$A$5:$A$7,J363)=0,"DO POPRAWY: Szkolenie (J) – wybierz z listy",IF(K363="","DO POPRAWY: Termin (K)",IF(COUNTIFS(LISTY!$C$5:$C$22,J363,LISTY!$D$5:$D$22,K363)=0,"DO POPRAWY: Termin (K) – wybierz ponownie",IF(COUNTIFS(LISTY!$C$5:$C$22,J363,LISTY!$D$5:$D$22,K363,LISTY!$E$5:$E$22,L363)=0,"DO POPRAWY: Godziny szkolenia (L)",IF(COUNTIFS($D$12:$D$411,D363,$J$12:$J$411,J363)&gt;1,"DO POPRAWY: Szkolenie (J) – drugi termin tej tematyki","OK")))))))))))))))))))))))))))</f>
        <v/>
      </c>
    </row>
    <row r="364" spans="1:14" ht="28.8" customHeight="1">
      <c r="A364" s="19" t="str">
        <f t="shared" si="10"/>
        <v/>
      </c>
      <c r="B364" s="20"/>
      <c r="C364" s="20"/>
      <c r="D364" s="20"/>
      <c r="E364" s="20"/>
      <c r="F364" s="21"/>
      <c r="G364" s="22"/>
      <c r="H364" s="21"/>
      <c r="I364" s="21"/>
      <c r="J364" s="20"/>
      <c r="K364" s="23"/>
      <c r="L364" s="19" t="str">
        <f>IF(OR(J364="",K364=""),"",IF(COUNTIFS(LISTY!$C$5:$C$22,J364,LISTY!$D$5:$D$22,K364)=0,"NIEZGODNY TERMIN",IFERROR(INDEX(LISTY!$E$5:$E$22,MATCH(K364,LISTY!$D$5:$D$22,0)),"NIEZGODNY TERMIN")))</f>
        <v/>
      </c>
      <c r="M364" s="19" t="str">
        <f t="shared" si="11"/>
        <v/>
      </c>
      <c r="N364" s="24" t="str">
        <f>IF(COUNTA(B364:K364)=0,"",IF($C$7="","DO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format",IF(B364="","DO POPRAWY: Imię (B)",IF(C364="","DO POPRAWY: Nazwisko (C)",IF(D364="","DO POPRAWY: E-mail uczelniany (D)",IF(OR(LEN(D364)-LEN(SUBSTITUTE(D364,"@",""))&lt;&gt;1,IFERROR(FIND("@",D364),0)&lt;2,IFERROR(FIND(".",D364,FIND("@",D364)+2),0)=0,ISNUMBER(SEARCH(" ",D364))),"DO POPRAWY: E-mail uczelniany (D) – format",IF(ISERROR(SEARCH(";"&amp;LOWER(TRIM(MID(D364,FIND("@",D364)+1,128)))&amp;";",";"&amp;SUBSTITUTE(LOWER($C$8)," ","")&amp;";")),"DO POPRAWY: E-mail (D) / domeny (C8)",IF(E364="","DO POPRAWY: Kierunek studiów (E)",IF(F364="","DO POPRAWY: Poziom studiów (F)",IF(COUNTIF(LISTY!$H$5:$H$7,F364)=0,"DO POPRAWY: Poziom studiów (F) – wybierz z listy",IF(G364="","DO POPRAWY: Rok studiów (G)",IF(IF(F364="I stopnia",COUNTIF(LISTY!$M$5:$M$8,G364),IF(F364="II stopnia",COUNTIF(LISTY!$N$5:$N$7,G364),COUNTIF(LISTY!$O$5:$O$10,G364)))=0,"DO POPRAWY: Rok studiów (G) – wybierz ponownie",IF(H364="","DO POPRAWY: Status studenta (H)",IF(H364&lt;&gt;"TAK","DO POPRAWY: Status studenta (H) – brak uprawnień",IF(I364="","DO POPRAWY: Obywatelstwo polskie (I)",IF(I364&lt;&gt;"TAK","DO POPRAWY: Obywatelstwo polskie (I) – brak uprawnień",IF(J364="","DO POPRAWY: Szkolenie (J)",IF(COUNTIF(LISTY!$A$5:$A$7,J364)=0,"DO POPRAWY: Szkolenie (J) – wybierz z listy",IF(K364="","DO POPRAWY: Termin (K)",IF(COUNTIFS(LISTY!$C$5:$C$22,J364,LISTY!$D$5:$D$22,K364)=0,"DO POPRAWY: Termin (K) – wybierz ponownie",IF(COUNTIFS(LISTY!$C$5:$C$22,J364,LISTY!$D$5:$D$22,K364,LISTY!$E$5:$E$22,L364)=0,"DO POPRAWY: Godziny szkolenia (L)",IF(COUNTIFS($D$12:$D$411,D364,$J$12:$J$411,J364)&gt;1,"DO POPRAWY: Szkolenie (J) – drugi termin tej tematyki","OK")))))))))))))))))))))))))))</f>
        <v/>
      </c>
    </row>
    <row r="365" spans="1:14" ht="28.8" customHeight="1">
      <c r="A365" s="19" t="str">
        <f t="shared" si="10"/>
        <v/>
      </c>
      <c r="B365" s="20"/>
      <c r="C365" s="20"/>
      <c r="D365" s="20"/>
      <c r="E365" s="20"/>
      <c r="F365" s="21"/>
      <c r="G365" s="22"/>
      <c r="H365" s="21"/>
      <c r="I365" s="21"/>
      <c r="J365" s="20"/>
      <c r="K365" s="23"/>
      <c r="L365" s="19" t="str">
        <f>IF(OR(J365="",K365=""),"",IF(COUNTIFS(LISTY!$C$5:$C$22,J365,LISTY!$D$5:$D$22,K365)=0,"NIEZGODNY TERMIN",IFERROR(INDEX(LISTY!$E$5:$E$22,MATCH(K365,LISTY!$D$5:$D$22,0)),"NIEZGODNY TERMIN")))</f>
        <v/>
      </c>
      <c r="M365" s="19" t="str">
        <f t="shared" si="11"/>
        <v/>
      </c>
      <c r="N365" s="24" t="str">
        <f>IF(COUNTA(B365:K365)=0,"",IF($C$7="","DO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format",IF(B365="","DO POPRAWY: Imię (B)",IF(C365="","DO POPRAWY: Nazwisko (C)",IF(D365="","DO POPRAWY: E-mail uczelniany (D)",IF(OR(LEN(D365)-LEN(SUBSTITUTE(D365,"@",""))&lt;&gt;1,IFERROR(FIND("@",D365),0)&lt;2,IFERROR(FIND(".",D365,FIND("@",D365)+2),0)=0,ISNUMBER(SEARCH(" ",D365))),"DO POPRAWY: E-mail uczelniany (D) – format",IF(ISERROR(SEARCH(";"&amp;LOWER(TRIM(MID(D365,FIND("@",D365)+1,128)))&amp;";",";"&amp;SUBSTITUTE(LOWER($C$8)," ","")&amp;";")),"DO POPRAWY: E-mail (D) / domeny (C8)",IF(E365="","DO POPRAWY: Kierunek studiów (E)",IF(F365="","DO POPRAWY: Poziom studiów (F)",IF(COUNTIF(LISTY!$H$5:$H$7,F365)=0,"DO POPRAWY: Poziom studiów (F) – wybierz z listy",IF(G365="","DO POPRAWY: Rok studiów (G)",IF(IF(F365="I stopnia",COUNTIF(LISTY!$M$5:$M$8,G365),IF(F365="II stopnia",COUNTIF(LISTY!$N$5:$N$7,G365),COUNTIF(LISTY!$O$5:$O$10,G365)))=0,"DO POPRAWY: Rok studiów (G) – wybierz ponownie",IF(H365="","DO POPRAWY: Status studenta (H)",IF(H365&lt;&gt;"TAK","DO POPRAWY: Status studenta (H) – brak uprawnień",IF(I365="","DO POPRAWY: Obywatelstwo polskie (I)",IF(I365&lt;&gt;"TAK","DO POPRAWY: Obywatelstwo polskie (I) – brak uprawnień",IF(J365="","DO POPRAWY: Szkolenie (J)",IF(COUNTIF(LISTY!$A$5:$A$7,J365)=0,"DO POPRAWY: Szkolenie (J) – wybierz z listy",IF(K365="","DO POPRAWY: Termin (K)",IF(COUNTIFS(LISTY!$C$5:$C$22,J365,LISTY!$D$5:$D$22,K365)=0,"DO POPRAWY: Termin (K) – wybierz ponownie",IF(COUNTIFS(LISTY!$C$5:$C$22,J365,LISTY!$D$5:$D$22,K365,LISTY!$E$5:$E$22,L365)=0,"DO POPRAWY: Godziny szkolenia (L)",IF(COUNTIFS($D$12:$D$411,D365,$J$12:$J$411,J365)&gt;1,"DO POPRAWY: Szkolenie (J) – drugi termin tej tematyki","OK")))))))))))))))))))))))))))</f>
        <v/>
      </c>
    </row>
    <row r="366" spans="1:14" ht="28.8" customHeight="1">
      <c r="A366" s="19" t="str">
        <f t="shared" si="10"/>
        <v/>
      </c>
      <c r="B366" s="20"/>
      <c r="C366" s="20"/>
      <c r="D366" s="20"/>
      <c r="E366" s="20"/>
      <c r="F366" s="21"/>
      <c r="G366" s="22"/>
      <c r="H366" s="21"/>
      <c r="I366" s="21"/>
      <c r="J366" s="20"/>
      <c r="K366" s="23"/>
      <c r="L366" s="19" t="str">
        <f>IF(OR(J366="",K366=""),"",IF(COUNTIFS(LISTY!$C$5:$C$22,J366,LISTY!$D$5:$D$22,K366)=0,"NIEZGODNY TERMIN",IFERROR(INDEX(LISTY!$E$5:$E$22,MATCH(K366,LISTY!$D$5:$D$22,0)),"NIEZGODNY TERMIN")))</f>
        <v/>
      </c>
      <c r="M366" s="19" t="str">
        <f t="shared" si="11"/>
        <v/>
      </c>
      <c r="N366" s="24" t="str">
        <f>IF(COUNTA(B366:K366)=0,"",IF($C$7="","DO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format",IF(B366="","DO POPRAWY: Imię (B)",IF(C366="","DO POPRAWY: Nazwisko (C)",IF(D366="","DO POPRAWY: E-mail uczelniany (D)",IF(OR(LEN(D366)-LEN(SUBSTITUTE(D366,"@",""))&lt;&gt;1,IFERROR(FIND("@",D366),0)&lt;2,IFERROR(FIND(".",D366,FIND("@",D366)+2),0)=0,ISNUMBER(SEARCH(" ",D366))),"DO POPRAWY: E-mail uczelniany (D) – format",IF(ISERROR(SEARCH(";"&amp;LOWER(TRIM(MID(D366,FIND("@",D366)+1,128)))&amp;";",";"&amp;SUBSTITUTE(LOWER($C$8)," ","")&amp;";")),"DO POPRAWY: E-mail (D) / domeny (C8)",IF(E366="","DO POPRAWY: Kierunek studiów (E)",IF(F366="","DO POPRAWY: Poziom studiów (F)",IF(COUNTIF(LISTY!$H$5:$H$7,F366)=0,"DO POPRAWY: Poziom studiów (F) – wybierz z listy",IF(G366="","DO POPRAWY: Rok studiów (G)",IF(IF(F366="I stopnia",COUNTIF(LISTY!$M$5:$M$8,G366),IF(F366="II stopnia",COUNTIF(LISTY!$N$5:$N$7,G366),COUNTIF(LISTY!$O$5:$O$10,G366)))=0,"DO POPRAWY: Rok studiów (G) – wybierz ponownie",IF(H366="","DO POPRAWY: Status studenta (H)",IF(H366&lt;&gt;"TAK","DO POPRAWY: Status studenta (H) – brak uprawnień",IF(I366="","DO POPRAWY: Obywatelstwo polskie (I)",IF(I366&lt;&gt;"TAK","DO POPRAWY: Obywatelstwo polskie (I) – brak uprawnień",IF(J366="","DO POPRAWY: Szkolenie (J)",IF(COUNTIF(LISTY!$A$5:$A$7,J366)=0,"DO POPRAWY: Szkolenie (J) – wybierz z listy",IF(K366="","DO POPRAWY: Termin (K)",IF(COUNTIFS(LISTY!$C$5:$C$22,J366,LISTY!$D$5:$D$22,K366)=0,"DO POPRAWY: Termin (K) – wybierz ponownie",IF(COUNTIFS(LISTY!$C$5:$C$22,J366,LISTY!$D$5:$D$22,K366,LISTY!$E$5:$E$22,L366)=0,"DO POPRAWY: Godziny szkolenia (L)",IF(COUNTIFS($D$12:$D$411,D366,$J$12:$J$411,J366)&gt;1,"DO POPRAWY: Szkolenie (J) – drugi termin tej tematyki","OK")))))))))))))))))))))))))))</f>
        <v/>
      </c>
    </row>
    <row r="367" spans="1:14" ht="28.8" customHeight="1">
      <c r="A367" s="19" t="str">
        <f t="shared" si="10"/>
        <v/>
      </c>
      <c r="B367" s="20"/>
      <c r="C367" s="20"/>
      <c r="D367" s="20"/>
      <c r="E367" s="20"/>
      <c r="F367" s="21"/>
      <c r="G367" s="22"/>
      <c r="H367" s="21"/>
      <c r="I367" s="21"/>
      <c r="J367" s="20"/>
      <c r="K367" s="23"/>
      <c r="L367" s="19" t="str">
        <f>IF(OR(J367="",K367=""),"",IF(COUNTIFS(LISTY!$C$5:$C$22,J367,LISTY!$D$5:$D$22,K367)=0,"NIEZGODNY TERMIN",IFERROR(INDEX(LISTY!$E$5:$E$22,MATCH(K367,LISTY!$D$5:$D$22,0)),"NIEZGODNY TERMIN")))</f>
        <v/>
      </c>
      <c r="M367" s="19" t="str">
        <f t="shared" si="11"/>
        <v/>
      </c>
      <c r="N367" s="24" t="str">
        <f>IF(COUNTA(B367:K367)=0,"",IF($C$7="","DO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format",IF(B367="","DO POPRAWY: Imię (B)",IF(C367="","DO POPRAWY: Nazwisko (C)",IF(D367="","DO POPRAWY: E-mail uczelniany (D)",IF(OR(LEN(D367)-LEN(SUBSTITUTE(D367,"@",""))&lt;&gt;1,IFERROR(FIND("@",D367),0)&lt;2,IFERROR(FIND(".",D367,FIND("@",D367)+2),0)=0,ISNUMBER(SEARCH(" ",D367))),"DO POPRAWY: E-mail uczelniany (D) – format",IF(ISERROR(SEARCH(";"&amp;LOWER(TRIM(MID(D367,FIND("@",D367)+1,128)))&amp;";",";"&amp;SUBSTITUTE(LOWER($C$8)," ","")&amp;";")),"DO POPRAWY: E-mail (D) / domeny (C8)",IF(E367="","DO POPRAWY: Kierunek studiów (E)",IF(F367="","DO POPRAWY: Poziom studiów (F)",IF(COUNTIF(LISTY!$H$5:$H$7,F367)=0,"DO POPRAWY: Poziom studiów (F) – wybierz z listy",IF(G367="","DO POPRAWY: Rok studiów (G)",IF(IF(F367="I stopnia",COUNTIF(LISTY!$M$5:$M$8,G367),IF(F367="II stopnia",COUNTIF(LISTY!$N$5:$N$7,G367),COUNTIF(LISTY!$O$5:$O$10,G367)))=0,"DO POPRAWY: Rok studiów (G) – wybierz ponownie",IF(H367="","DO POPRAWY: Status studenta (H)",IF(H367&lt;&gt;"TAK","DO POPRAWY: Status studenta (H) – brak uprawnień",IF(I367="","DO POPRAWY: Obywatelstwo polskie (I)",IF(I367&lt;&gt;"TAK","DO POPRAWY: Obywatelstwo polskie (I) – brak uprawnień",IF(J367="","DO POPRAWY: Szkolenie (J)",IF(COUNTIF(LISTY!$A$5:$A$7,J367)=0,"DO POPRAWY: Szkolenie (J) – wybierz z listy",IF(K367="","DO POPRAWY: Termin (K)",IF(COUNTIFS(LISTY!$C$5:$C$22,J367,LISTY!$D$5:$D$22,K367)=0,"DO POPRAWY: Termin (K) – wybierz ponownie",IF(COUNTIFS(LISTY!$C$5:$C$22,J367,LISTY!$D$5:$D$22,K367,LISTY!$E$5:$E$22,L367)=0,"DO POPRAWY: Godziny szkolenia (L)",IF(COUNTIFS($D$12:$D$411,D367,$J$12:$J$411,J367)&gt;1,"DO POPRAWY: Szkolenie (J) – drugi termin tej tematyki","OK")))))))))))))))))))))))))))</f>
        <v/>
      </c>
    </row>
    <row r="368" spans="1:14" ht="28.8" customHeight="1">
      <c r="A368" s="19" t="str">
        <f t="shared" si="10"/>
        <v/>
      </c>
      <c r="B368" s="20"/>
      <c r="C368" s="20"/>
      <c r="D368" s="20"/>
      <c r="E368" s="20"/>
      <c r="F368" s="21"/>
      <c r="G368" s="22"/>
      <c r="H368" s="21"/>
      <c r="I368" s="21"/>
      <c r="J368" s="20"/>
      <c r="K368" s="23"/>
      <c r="L368" s="19" t="str">
        <f>IF(OR(J368="",K368=""),"",IF(COUNTIFS(LISTY!$C$5:$C$22,J368,LISTY!$D$5:$D$22,K368)=0,"NIEZGODNY TERMIN",IFERROR(INDEX(LISTY!$E$5:$E$22,MATCH(K368,LISTY!$D$5:$D$22,0)),"NIEZGODNY TERMIN")))</f>
        <v/>
      </c>
      <c r="M368" s="19" t="str">
        <f t="shared" si="11"/>
        <v/>
      </c>
      <c r="N368" s="24" t="str">
        <f>IF(COUNTA(B368:K368)=0,"",IF($C$7="","DO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format",IF(B368="","DO POPRAWY: Imię (B)",IF(C368="","DO POPRAWY: Nazwisko (C)",IF(D368="","DO POPRAWY: E-mail uczelniany (D)",IF(OR(LEN(D368)-LEN(SUBSTITUTE(D368,"@",""))&lt;&gt;1,IFERROR(FIND("@",D368),0)&lt;2,IFERROR(FIND(".",D368,FIND("@",D368)+2),0)=0,ISNUMBER(SEARCH(" ",D368))),"DO POPRAWY: E-mail uczelniany (D) – format",IF(ISERROR(SEARCH(";"&amp;LOWER(TRIM(MID(D368,FIND("@",D368)+1,128)))&amp;";",";"&amp;SUBSTITUTE(LOWER($C$8)," ","")&amp;";")),"DO POPRAWY: E-mail (D) / domeny (C8)",IF(E368="","DO POPRAWY: Kierunek studiów (E)",IF(F368="","DO POPRAWY: Poziom studiów (F)",IF(COUNTIF(LISTY!$H$5:$H$7,F368)=0,"DO POPRAWY: Poziom studiów (F) – wybierz z listy",IF(G368="","DO POPRAWY: Rok studiów (G)",IF(IF(F368="I stopnia",COUNTIF(LISTY!$M$5:$M$8,G368),IF(F368="II stopnia",COUNTIF(LISTY!$N$5:$N$7,G368),COUNTIF(LISTY!$O$5:$O$10,G368)))=0,"DO POPRAWY: Rok studiów (G) – wybierz ponownie",IF(H368="","DO POPRAWY: Status studenta (H)",IF(H368&lt;&gt;"TAK","DO POPRAWY: Status studenta (H) – brak uprawnień",IF(I368="","DO POPRAWY: Obywatelstwo polskie (I)",IF(I368&lt;&gt;"TAK","DO POPRAWY: Obywatelstwo polskie (I) – brak uprawnień",IF(J368="","DO POPRAWY: Szkolenie (J)",IF(COUNTIF(LISTY!$A$5:$A$7,J368)=0,"DO POPRAWY: Szkolenie (J) – wybierz z listy",IF(K368="","DO POPRAWY: Termin (K)",IF(COUNTIFS(LISTY!$C$5:$C$22,J368,LISTY!$D$5:$D$22,K368)=0,"DO POPRAWY: Termin (K) – wybierz ponownie",IF(COUNTIFS(LISTY!$C$5:$C$22,J368,LISTY!$D$5:$D$22,K368,LISTY!$E$5:$E$22,L368)=0,"DO POPRAWY: Godziny szkolenia (L)",IF(COUNTIFS($D$12:$D$411,D368,$J$12:$J$411,J368)&gt;1,"DO POPRAWY: Szkolenie (J) – drugi termin tej tematyki","OK")))))))))))))))))))))))))))</f>
        <v/>
      </c>
    </row>
    <row r="369" spans="1:14" ht="28.8" customHeight="1">
      <c r="A369" s="19" t="str">
        <f t="shared" si="10"/>
        <v/>
      </c>
      <c r="B369" s="20"/>
      <c r="C369" s="20"/>
      <c r="D369" s="20"/>
      <c r="E369" s="20"/>
      <c r="F369" s="21"/>
      <c r="G369" s="22"/>
      <c r="H369" s="21"/>
      <c r="I369" s="21"/>
      <c r="J369" s="20"/>
      <c r="K369" s="23"/>
      <c r="L369" s="19" t="str">
        <f>IF(OR(J369="",K369=""),"",IF(COUNTIFS(LISTY!$C$5:$C$22,J369,LISTY!$D$5:$D$22,K369)=0,"NIEZGODNY TERMIN",IFERROR(INDEX(LISTY!$E$5:$E$22,MATCH(K369,LISTY!$D$5:$D$22,0)),"NIEZGODNY TERMIN")))</f>
        <v/>
      </c>
      <c r="M369" s="19" t="str">
        <f t="shared" si="11"/>
        <v/>
      </c>
      <c r="N369" s="24" t="str">
        <f>IF(COUNTA(B369:K369)=0,"",IF($C$7="","DO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format",IF(B369="","DO POPRAWY: Imię (B)",IF(C369="","DO POPRAWY: Nazwisko (C)",IF(D369="","DO POPRAWY: E-mail uczelniany (D)",IF(OR(LEN(D369)-LEN(SUBSTITUTE(D369,"@",""))&lt;&gt;1,IFERROR(FIND("@",D369),0)&lt;2,IFERROR(FIND(".",D369,FIND("@",D369)+2),0)=0,ISNUMBER(SEARCH(" ",D369))),"DO POPRAWY: E-mail uczelniany (D) – format",IF(ISERROR(SEARCH(";"&amp;LOWER(TRIM(MID(D369,FIND("@",D369)+1,128)))&amp;";",";"&amp;SUBSTITUTE(LOWER($C$8)," ","")&amp;";")),"DO POPRAWY: E-mail (D) / domeny (C8)",IF(E369="","DO POPRAWY: Kierunek studiów (E)",IF(F369="","DO POPRAWY: Poziom studiów (F)",IF(COUNTIF(LISTY!$H$5:$H$7,F369)=0,"DO POPRAWY: Poziom studiów (F) – wybierz z listy",IF(G369="","DO POPRAWY: Rok studiów (G)",IF(IF(F369="I stopnia",COUNTIF(LISTY!$M$5:$M$8,G369),IF(F369="II stopnia",COUNTIF(LISTY!$N$5:$N$7,G369),COUNTIF(LISTY!$O$5:$O$10,G369)))=0,"DO POPRAWY: Rok studiów (G) – wybierz ponownie",IF(H369="","DO POPRAWY: Status studenta (H)",IF(H369&lt;&gt;"TAK","DO POPRAWY: Status studenta (H) – brak uprawnień",IF(I369="","DO POPRAWY: Obywatelstwo polskie (I)",IF(I369&lt;&gt;"TAK","DO POPRAWY: Obywatelstwo polskie (I) – brak uprawnień",IF(J369="","DO POPRAWY: Szkolenie (J)",IF(COUNTIF(LISTY!$A$5:$A$7,J369)=0,"DO POPRAWY: Szkolenie (J) – wybierz z listy",IF(K369="","DO POPRAWY: Termin (K)",IF(COUNTIFS(LISTY!$C$5:$C$22,J369,LISTY!$D$5:$D$22,K369)=0,"DO POPRAWY: Termin (K) – wybierz ponownie",IF(COUNTIFS(LISTY!$C$5:$C$22,J369,LISTY!$D$5:$D$22,K369,LISTY!$E$5:$E$22,L369)=0,"DO POPRAWY: Godziny szkolenia (L)",IF(COUNTIFS($D$12:$D$411,D369,$J$12:$J$411,J369)&gt;1,"DO POPRAWY: Szkolenie (J) – drugi termin tej tematyki","OK")))))))))))))))))))))))))))</f>
        <v/>
      </c>
    </row>
    <row r="370" spans="1:14" ht="28.8" customHeight="1">
      <c r="A370" s="19" t="str">
        <f t="shared" si="10"/>
        <v/>
      </c>
      <c r="B370" s="20"/>
      <c r="C370" s="20"/>
      <c r="D370" s="20"/>
      <c r="E370" s="20"/>
      <c r="F370" s="21"/>
      <c r="G370" s="22"/>
      <c r="H370" s="21"/>
      <c r="I370" s="21"/>
      <c r="J370" s="20"/>
      <c r="K370" s="23"/>
      <c r="L370" s="19" t="str">
        <f>IF(OR(J370="",K370=""),"",IF(COUNTIFS(LISTY!$C$5:$C$22,J370,LISTY!$D$5:$D$22,K370)=0,"NIEZGODNY TERMIN",IFERROR(INDEX(LISTY!$E$5:$E$22,MATCH(K370,LISTY!$D$5:$D$22,0)),"NIEZGODNY TERMIN")))</f>
        <v/>
      </c>
      <c r="M370" s="19" t="str">
        <f t="shared" si="11"/>
        <v/>
      </c>
      <c r="N370" s="24" t="str">
        <f>IF(COUNTA(B370:K370)=0,"",IF($C$7="","DO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format",IF(B370="","DO POPRAWY: Imię (B)",IF(C370="","DO POPRAWY: Nazwisko (C)",IF(D370="","DO POPRAWY: E-mail uczelniany (D)",IF(OR(LEN(D370)-LEN(SUBSTITUTE(D370,"@",""))&lt;&gt;1,IFERROR(FIND("@",D370),0)&lt;2,IFERROR(FIND(".",D370,FIND("@",D370)+2),0)=0,ISNUMBER(SEARCH(" ",D370))),"DO POPRAWY: E-mail uczelniany (D) – format",IF(ISERROR(SEARCH(";"&amp;LOWER(TRIM(MID(D370,FIND("@",D370)+1,128)))&amp;";",";"&amp;SUBSTITUTE(LOWER($C$8)," ","")&amp;";")),"DO POPRAWY: E-mail (D) / domeny (C8)",IF(E370="","DO POPRAWY: Kierunek studiów (E)",IF(F370="","DO POPRAWY: Poziom studiów (F)",IF(COUNTIF(LISTY!$H$5:$H$7,F370)=0,"DO POPRAWY: Poziom studiów (F) – wybierz z listy",IF(G370="","DO POPRAWY: Rok studiów (G)",IF(IF(F370="I stopnia",COUNTIF(LISTY!$M$5:$M$8,G370),IF(F370="II stopnia",COUNTIF(LISTY!$N$5:$N$7,G370),COUNTIF(LISTY!$O$5:$O$10,G370)))=0,"DO POPRAWY: Rok studiów (G) – wybierz ponownie",IF(H370="","DO POPRAWY: Status studenta (H)",IF(H370&lt;&gt;"TAK","DO POPRAWY: Status studenta (H) – brak uprawnień",IF(I370="","DO POPRAWY: Obywatelstwo polskie (I)",IF(I370&lt;&gt;"TAK","DO POPRAWY: Obywatelstwo polskie (I) – brak uprawnień",IF(J370="","DO POPRAWY: Szkolenie (J)",IF(COUNTIF(LISTY!$A$5:$A$7,J370)=0,"DO POPRAWY: Szkolenie (J) – wybierz z listy",IF(K370="","DO POPRAWY: Termin (K)",IF(COUNTIFS(LISTY!$C$5:$C$22,J370,LISTY!$D$5:$D$22,K370)=0,"DO POPRAWY: Termin (K) – wybierz ponownie",IF(COUNTIFS(LISTY!$C$5:$C$22,J370,LISTY!$D$5:$D$22,K370,LISTY!$E$5:$E$22,L370)=0,"DO POPRAWY: Godziny szkolenia (L)",IF(COUNTIFS($D$12:$D$411,D370,$J$12:$J$411,J370)&gt;1,"DO POPRAWY: Szkolenie (J) – drugi termin tej tematyki","OK")))))))))))))))))))))))))))</f>
        <v/>
      </c>
    </row>
    <row r="371" spans="1:14" ht="28.8" customHeight="1">
      <c r="A371" s="19" t="str">
        <f t="shared" si="10"/>
        <v/>
      </c>
      <c r="B371" s="20"/>
      <c r="C371" s="20"/>
      <c r="D371" s="20"/>
      <c r="E371" s="20"/>
      <c r="F371" s="21"/>
      <c r="G371" s="22"/>
      <c r="H371" s="21"/>
      <c r="I371" s="21"/>
      <c r="J371" s="20"/>
      <c r="K371" s="23"/>
      <c r="L371" s="19" t="str">
        <f>IF(OR(J371="",K371=""),"",IF(COUNTIFS(LISTY!$C$5:$C$22,J371,LISTY!$D$5:$D$22,K371)=0,"NIEZGODNY TERMIN",IFERROR(INDEX(LISTY!$E$5:$E$22,MATCH(K371,LISTY!$D$5:$D$22,0)),"NIEZGODNY TERMIN")))</f>
        <v/>
      </c>
      <c r="M371" s="19" t="str">
        <f t="shared" si="11"/>
        <v/>
      </c>
      <c r="N371" s="24" t="str">
        <f>IF(COUNTA(B371:K371)=0,"",IF($C$7="","DO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format",IF(B371="","DO POPRAWY: Imię (B)",IF(C371="","DO POPRAWY: Nazwisko (C)",IF(D371="","DO POPRAWY: E-mail uczelniany (D)",IF(OR(LEN(D371)-LEN(SUBSTITUTE(D371,"@",""))&lt;&gt;1,IFERROR(FIND("@",D371),0)&lt;2,IFERROR(FIND(".",D371,FIND("@",D371)+2),0)=0,ISNUMBER(SEARCH(" ",D371))),"DO POPRAWY: E-mail uczelniany (D) – format",IF(ISERROR(SEARCH(";"&amp;LOWER(TRIM(MID(D371,FIND("@",D371)+1,128)))&amp;";",";"&amp;SUBSTITUTE(LOWER($C$8)," ","")&amp;";")),"DO POPRAWY: E-mail (D) / domeny (C8)",IF(E371="","DO POPRAWY: Kierunek studiów (E)",IF(F371="","DO POPRAWY: Poziom studiów (F)",IF(COUNTIF(LISTY!$H$5:$H$7,F371)=0,"DO POPRAWY: Poziom studiów (F) – wybierz z listy",IF(G371="","DO POPRAWY: Rok studiów (G)",IF(IF(F371="I stopnia",COUNTIF(LISTY!$M$5:$M$8,G371),IF(F371="II stopnia",COUNTIF(LISTY!$N$5:$N$7,G371),COUNTIF(LISTY!$O$5:$O$10,G371)))=0,"DO POPRAWY: Rok studiów (G) – wybierz ponownie",IF(H371="","DO POPRAWY: Status studenta (H)",IF(H371&lt;&gt;"TAK","DO POPRAWY: Status studenta (H) – brak uprawnień",IF(I371="","DO POPRAWY: Obywatelstwo polskie (I)",IF(I371&lt;&gt;"TAK","DO POPRAWY: Obywatelstwo polskie (I) – brak uprawnień",IF(J371="","DO POPRAWY: Szkolenie (J)",IF(COUNTIF(LISTY!$A$5:$A$7,J371)=0,"DO POPRAWY: Szkolenie (J) – wybierz z listy",IF(K371="","DO POPRAWY: Termin (K)",IF(COUNTIFS(LISTY!$C$5:$C$22,J371,LISTY!$D$5:$D$22,K371)=0,"DO POPRAWY: Termin (K) – wybierz ponownie",IF(COUNTIFS(LISTY!$C$5:$C$22,J371,LISTY!$D$5:$D$22,K371,LISTY!$E$5:$E$22,L371)=0,"DO POPRAWY: Godziny szkolenia (L)",IF(COUNTIFS($D$12:$D$411,D371,$J$12:$J$411,J371)&gt;1,"DO POPRAWY: Szkolenie (J) – drugi termin tej tematyki","OK")))))))))))))))))))))))))))</f>
        <v/>
      </c>
    </row>
    <row r="372" spans="1:14" ht="28.8" customHeight="1">
      <c r="A372" s="19" t="str">
        <f t="shared" si="10"/>
        <v/>
      </c>
      <c r="B372" s="20"/>
      <c r="C372" s="20"/>
      <c r="D372" s="20"/>
      <c r="E372" s="20"/>
      <c r="F372" s="21"/>
      <c r="G372" s="22"/>
      <c r="H372" s="21"/>
      <c r="I372" s="21"/>
      <c r="J372" s="20"/>
      <c r="K372" s="23"/>
      <c r="L372" s="19" t="str">
        <f>IF(OR(J372="",K372=""),"",IF(COUNTIFS(LISTY!$C$5:$C$22,J372,LISTY!$D$5:$D$22,K372)=0,"NIEZGODNY TERMIN",IFERROR(INDEX(LISTY!$E$5:$E$22,MATCH(K372,LISTY!$D$5:$D$22,0)),"NIEZGODNY TERMIN")))</f>
        <v/>
      </c>
      <c r="M372" s="19" t="str">
        <f t="shared" si="11"/>
        <v/>
      </c>
      <c r="N372" s="24" t="str">
        <f>IF(COUNTA(B372:K372)=0,"",IF($C$7="","DO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format",IF(B372="","DO POPRAWY: Imię (B)",IF(C372="","DO POPRAWY: Nazwisko (C)",IF(D372="","DO POPRAWY: E-mail uczelniany (D)",IF(OR(LEN(D372)-LEN(SUBSTITUTE(D372,"@",""))&lt;&gt;1,IFERROR(FIND("@",D372),0)&lt;2,IFERROR(FIND(".",D372,FIND("@",D372)+2),0)=0,ISNUMBER(SEARCH(" ",D372))),"DO POPRAWY: E-mail uczelniany (D) – format",IF(ISERROR(SEARCH(";"&amp;LOWER(TRIM(MID(D372,FIND("@",D372)+1,128)))&amp;";",";"&amp;SUBSTITUTE(LOWER($C$8)," ","")&amp;";")),"DO POPRAWY: E-mail (D) / domeny (C8)",IF(E372="","DO POPRAWY: Kierunek studiów (E)",IF(F372="","DO POPRAWY: Poziom studiów (F)",IF(COUNTIF(LISTY!$H$5:$H$7,F372)=0,"DO POPRAWY: Poziom studiów (F) – wybierz z listy",IF(G372="","DO POPRAWY: Rok studiów (G)",IF(IF(F372="I stopnia",COUNTIF(LISTY!$M$5:$M$8,G372),IF(F372="II stopnia",COUNTIF(LISTY!$N$5:$N$7,G372),COUNTIF(LISTY!$O$5:$O$10,G372)))=0,"DO POPRAWY: Rok studiów (G) – wybierz ponownie",IF(H372="","DO POPRAWY: Status studenta (H)",IF(H372&lt;&gt;"TAK","DO POPRAWY: Status studenta (H) – brak uprawnień",IF(I372="","DO POPRAWY: Obywatelstwo polskie (I)",IF(I372&lt;&gt;"TAK","DO POPRAWY: Obywatelstwo polskie (I) – brak uprawnień",IF(J372="","DO POPRAWY: Szkolenie (J)",IF(COUNTIF(LISTY!$A$5:$A$7,J372)=0,"DO POPRAWY: Szkolenie (J) – wybierz z listy",IF(K372="","DO POPRAWY: Termin (K)",IF(COUNTIFS(LISTY!$C$5:$C$22,J372,LISTY!$D$5:$D$22,K372)=0,"DO POPRAWY: Termin (K) – wybierz ponownie",IF(COUNTIFS(LISTY!$C$5:$C$22,J372,LISTY!$D$5:$D$22,K372,LISTY!$E$5:$E$22,L372)=0,"DO POPRAWY: Godziny szkolenia (L)",IF(COUNTIFS($D$12:$D$411,D372,$J$12:$J$411,J372)&gt;1,"DO POPRAWY: Szkolenie (J) – drugi termin tej tematyki","OK")))))))))))))))))))))))))))</f>
        <v/>
      </c>
    </row>
    <row r="373" spans="1:14" ht="28.8" customHeight="1">
      <c r="A373" s="19" t="str">
        <f t="shared" si="10"/>
        <v/>
      </c>
      <c r="B373" s="20"/>
      <c r="C373" s="20"/>
      <c r="D373" s="20"/>
      <c r="E373" s="20"/>
      <c r="F373" s="21"/>
      <c r="G373" s="22"/>
      <c r="H373" s="21"/>
      <c r="I373" s="21"/>
      <c r="J373" s="20"/>
      <c r="K373" s="23"/>
      <c r="L373" s="19" t="str">
        <f>IF(OR(J373="",K373=""),"",IF(COUNTIFS(LISTY!$C$5:$C$22,J373,LISTY!$D$5:$D$22,K373)=0,"NIEZGODNY TERMIN",IFERROR(INDEX(LISTY!$E$5:$E$22,MATCH(K373,LISTY!$D$5:$D$22,0)),"NIEZGODNY TERMIN")))</f>
        <v/>
      </c>
      <c r="M373" s="19" t="str">
        <f t="shared" si="11"/>
        <v/>
      </c>
      <c r="N373" s="24" t="str">
        <f>IF(COUNTA(B373:K373)=0,"",IF($C$7="","DO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format",IF(B373="","DO POPRAWY: Imię (B)",IF(C373="","DO POPRAWY: Nazwisko (C)",IF(D373="","DO POPRAWY: E-mail uczelniany (D)",IF(OR(LEN(D373)-LEN(SUBSTITUTE(D373,"@",""))&lt;&gt;1,IFERROR(FIND("@",D373),0)&lt;2,IFERROR(FIND(".",D373,FIND("@",D373)+2),0)=0,ISNUMBER(SEARCH(" ",D373))),"DO POPRAWY: E-mail uczelniany (D) – format",IF(ISERROR(SEARCH(";"&amp;LOWER(TRIM(MID(D373,FIND("@",D373)+1,128)))&amp;";",";"&amp;SUBSTITUTE(LOWER($C$8)," ","")&amp;";")),"DO POPRAWY: E-mail (D) / domeny (C8)",IF(E373="","DO POPRAWY: Kierunek studiów (E)",IF(F373="","DO POPRAWY: Poziom studiów (F)",IF(COUNTIF(LISTY!$H$5:$H$7,F373)=0,"DO POPRAWY: Poziom studiów (F) – wybierz z listy",IF(G373="","DO POPRAWY: Rok studiów (G)",IF(IF(F373="I stopnia",COUNTIF(LISTY!$M$5:$M$8,G373),IF(F373="II stopnia",COUNTIF(LISTY!$N$5:$N$7,G373),COUNTIF(LISTY!$O$5:$O$10,G373)))=0,"DO POPRAWY: Rok studiów (G) – wybierz ponownie",IF(H373="","DO POPRAWY: Status studenta (H)",IF(H373&lt;&gt;"TAK","DO POPRAWY: Status studenta (H) – brak uprawnień",IF(I373="","DO POPRAWY: Obywatelstwo polskie (I)",IF(I373&lt;&gt;"TAK","DO POPRAWY: Obywatelstwo polskie (I) – brak uprawnień",IF(J373="","DO POPRAWY: Szkolenie (J)",IF(COUNTIF(LISTY!$A$5:$A$7,J373)=0,"DO POPRAWY: Szkolenie (J) – wybierz z listy",IF(K373="","DO POPRAWY: Termin (K)",IF(COUNTIFS(LISTY!$C$5:$C$22,J373,LISTY!$D$5:$D$22,K373)=0,"DO POPRAWY: Termin (K) – wybierz ponownie",IF(COUNTIFS(LISTY!$C$5:$C$22,J373,LISTY!$D$5:$D$22,K373,LISTY!$E$5:$E$22,L373)=0,"DO POPRAWY: Godziny szkolenia (L)",IF(COUNTIFS($D$12:$D$411,D373,$J$12:$J$411,J373)&gt;1,"DO POPRAWY: Szkolenie (J) – drugi termin tej tematyki","OK")))))))))))))))))))))))))))</f>
        <v/>
      </c>
    </row>
    <row r="374" spans="1:14" ht="28.8" customHeight="1">
      <c r="A374" s="19" t="str">
        <f t="shared" si="10"/>
        <v/>
      </c>
      <c r="B374" s="20"/>
      <c r="C374" s="20"/>
      <c r="D374" s="20"/>
      <c r="E374" s="20"/>
      <c r="F374" s="21"/>
      <c r="G374" s="22"/>
      <c r="H374" s="21"/>
      <c r="I374" s="21"/>
      <c r="J374" s="20"/>
      <c r="K374" s="23"/>
      <c r="L374" s="19" t="str">
        <f>IF(OR(J374="",K374=""),"",IF(COUNTIFS(LISTY!$C$5:$C$22,J374,LISTY!$D$5:$D$22,K374)=0,"NIEZGODNY TERMIN",IFERROR(INDEX(LISTY!$E$5:$E$22,MATCH(K374,LISTY!$D$5:$D$22,0)),"NIEZGODNY TERMIN")))</f>
        <v/>
      </c>
      <c r="M374" s="19" t="str">
        <f t="shared" si="11"/>
        <v/>
      </c>
      <c r="N374" s="24" t="str">
        <f>IF(COUNTA(B374:K374)=0,"",IF($C$7="","DO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format",IF(B374="","DO POPRAWY: Imię (B)",IF(C374="","DO POPRAWY: Nazwisko (C)",IF(D374="","DO POPRAWY: E-mail uczelniany (D)",IF(OR(LEN(D374)-LEN(SUBSTITUTE(D374,"@",""))&lt;&gt;1,IFERROR(FIND("@",D374),0)&lt;2,IFERROR(FIND(".",D374,FIND("@",D374)+2),0)=0,ISNUMBER(SEARCH(" ",D374))),"DO POPRAWY: E-mail uczelniany (D) – format",IF(ISERROR(SEARCH(";"&amp;LOWER(TRIM(MID(D374,FIND("@",D374)+1,128)))&amp;";",";"&amp;SUBSTITUTE(LOWER($C$8)," ","")&amp;";")),"DO POPRAWY: E-mail (D) / domeny (C8)",IF(E374="","DO POPRAWY: Kierunek studiów (E)",IF(F374="","DO POPRAWY: Poziom studiów (F)",IF(COUNTIF(LISTY!$H$5:$H$7,F374)=0,"DO POPRAWY: Poziom studiów (F) – wybierz z listy",IF(G374="","DO POPRAWY: Rok studiów (G)",IF(IF(F374="I stopnia",COUNTIF(LISTY!$M$5:$M$8,G374),IF(F374="II stopnia",COUNTIF(LISTY!$N$5:$N$7,G374),COUNTIF(LISTY!$O$5:$O$10,G374)))=0,"DO POPRAWY: Rok studiów (G) – wybierz ponownie",IF(H374="","DO POPRAWY: Status studenta (H)",IF(H374&lt;&gt;"TAK","DO POPRAWY: Status studenta (H) – brak uprawnień",IF(I374="","DO POPRAWY: Obywatelstwo polskie (I)",IF(I374&lt;&gt;"TAK","DO POPRAWY: Obywatelstwo polskie (I) – brak uprawnień",IF(J374="","DO POPRAWY: Szkolenie (J)",IF(COUNTIF(LISTY!$A$5:$A$7,J374)=0,"DO POPRAWY: Szkolenie (J) – wybierz z listy",IF(K374="","DO POPRAWY: Termin (K)",IF(COUNTIFS(LISTY!$C$5:$C$22,J374,LISTY!$D$5:$D$22,K374)=0,"DO POPRAWY: Termin (K) – wybierz ponownie",IF(COUNTIFS(LISTY!$C$5:$C$22,J374,LISTY!$D$5:$D$22,K374,LISTY!$E$5:$E$22,L374)=0,"DO POPRAWY: Godziny szkolenia (L)",IF(COUNTIFS($D$12:$D$411,D374,$J$12:$J$411,J374)&gt;1,"DO POPRAWY: Szkolenie (J) – drugi termin tej tematyki","OK")))))))))))))))))))))))))))</f>
        <v/>
      </c>
    </row>
    <row r="375" spans="1:14" ht="28.8" customHeight="1">
      <c r="A375" s="19" t="str">
        <f t="shared" si="10"/>
        <v/>
      </c>
      <c r="B375" s="20"/>
      <c r="C375" s="20"/>
      <c r="D375" s="20"/>
      <c r="E375" s="20"/>
      <c r="F375" s="21"/>
      <c r="G375" s="22"/>
      <c r="H375" s="21"/>
      <c r="I375" s="21"/>
      <c r="J375" s="20"/>
      <c r="K375" s="23"/>
      <c r="L375" s="19" t="str">
        <f>IF(OR(J375="",K375=""),"",IF(COUNTIFS(LISTY!$C$5:$C$22,J375,LISTY!$D$5:$D$22,K375)=0,"NIEZGODNY TERMIN",IFERROR(INDEX(LISTY!$E$5:$E$22,MATCH(K375,LISTY!$D$5:$D$22,0)),"NIEZGODNY TERMIN")))</f>
        <v/>
      </c>
      <c r="M375" s="19" t="str">
        <f t="shared" si="11"/>
        <v/>
      </c>
      <c r="N375" s="24" t="str">
        <f>IF(COUNTA(B375:K375)=0,"",IF($C$7="","DO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format",IF(B375="","DO POPRAWY: Imię (B)",IF(C375="","DO POPRAWY: Nazwisko (C)",IF(D375="","DO POPRAWY: E-mail uczelniany (D)",IF(OR(LEN(D375)-LEN(SUBSTITUTE(D375,"@",""))&lt;&gt;1,IFERROR(FIND("@",D375),0)&lt;2,IFERROR(FIND(".",D375,FIND("@",D375)+2),0)=0,ISNUMBER(SEARCH(" ",D375))),"DO POPRAWY: E-mail uczelniany (D) – format",IF(ISERROR(SEARCH(";"&amp;LOWER(TRIM(MID(D375,FIND("@",D375)+1,128)))&amp;";",";"&amp;SUBSTITUTE(LOWER($C$8)," ","")&amp;";")),"DO POPRAWY: E-mail (D) / domeny (C8)",IF(E375="","DO POPRAWY: Kierunek studiów (E)",IF(F375="","DO POPRAWY: Poziom studiów (F)",IF(COUNTIF(LISTY!$H$5:$H$7,F375)=0,"DO POPRAWY: Poziom studiów (F) – wybierz z listy",IF(G375="","DO POPRAWY: Rok studiów (G)",IF(IF(F375="I stopnia",COUNTIF(LISTY!$M$5:$M$8,G375),IF(F375="II stopnia",COUNTIF(LISTY!$N$5:$N$7,G375),COUNTIF(LISTY!$O$5:$O$10,G375)))=0,"DO POPRAWY: Rok studiów (G) – wybierz ponownie",IF(H375="","DO POPRAWY: Status studenta (H)",IF(H375&lt;&gt;"TAK","DO POPRAWY: Status studenta (H) – brak uprawnień",IF(I375="","DO POPRAWY: Obywatelstwo polskie (I)",IF(I375&lt;&gt;"TAK","DO POPRAWY: Obywatelstwo polskie (I) – brak uprawnień",IF(J375="","DO POPRAWY: Szkolenie (J)",IF(COUNTIF(LISTY!$A$5:$A$7,J375)=0,"DO POPRAWY: Szkolenie (J) – wybierz z listy",IF(K375="","DO POPRAWY: Termin (K)",IF(COUNTIFS(LISTY!$C$5:$C$22,J375,LISTY!$D$5:$D$22,K375)=0,"DO POPRAWY: Termin (K) – wybierz ponownie",IF(COUNTIFS(LISTY!$C$5:$C$22,J375,LISTY!$D$5:$D$22,K375,LISTY!$E$5:$E$22,L375)=0,"DO POPRAWY: Godziny szkolenia (L)",IF(COUNTIFS($D$12:$D$411,D375,$J$12:$J$411,J375)&gt;1,"DO POPRAWY: Szkolenie (J) – drugi termin tej tematyki","OK")))))))))))))))))))))))))))</f>
        <v/>
      </c>
    </row>
    <row r="376" spans="1:14" ht="28.8" customHeight="1">
      <c r="A376" s="19" t="str">
        <f t="shared" si="10"/>
        <v/>
      </c>
      <c r="B376" s="20"/>
      <c r="C376" s="20"/>
      <c r="D376" s="20"/>
      <c r="E376" s="20"/>
      <c r="F376" s="21"/>
      <c r="G376" s="22"/>
      <c r="H376" s="21"/>
      <c r="I376" s="21"/>
      <c r="J376" s="20"/>
      <c r="K376" s="23"/>
      <c r="L376" s="19" t="str">
        <f>IF(OR(J376="",K376=""),"",IF(COUNTIFS(LISTY!$C$5:$C$22,J376,LISTY!$D$5:$D$22,K376)=0,"NIEZGODNY TERMIN",IFERROR(INDEX(LISTY!$E$5:$E$22,MATCH(K376,LISTY!$D$5:$D$22,0)),"NIEZGODNY TERMIN")))</f>
        <v/>
      </c>
      <c r="M376" s="19" t="str">
        <f t="shared" si="11"/>
        <v/>
      </c>
      <c r="N376" s="24" t="str">
        <f>IF(COUNTA(B376:K376)=0,"",IF($C$7="","DO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format",IF(B376="","DO POPRAWY: Imię (B)",IF(C376="","DO POPRAWY: Nazwisko (C)",IF(D376="","DO POPRAWY: E-mail uczelniany (D)",IF(OR(LEN(D376)-LEN(SUBSTITUTE(D376,"@",""))&lt;&gt;1,IFERROR(FIND("@",D376),0)&lt;2,IFERROR(FIND(".",D376,FIND("@",D376)+2),0)=0,ISNUMBER(SEARCH(" ",D376))),"DO POPRAWY: E-mail uczelniany (D) – format",IF(ISERROR(SEARCH(";"&amp;LOWER(TRIM(MID(D376,FIND("@",D376)+1,128)))&amp;";",";"&amp;SUBSTITUTE(LOWER($C$8)," ","")&amp;";")),"DO POPRAWY: E-mail (D) / domeny (C8)",IF(E376="","DO POPRAWY: Kierunek studiów (E)",IF(F376="","DO POPRAWY: Poziom studiów (F)",IF(COUNTIF(LISTY!$H$5:$H$7,F376)=0,"DO POPRAWY: Poziom studiów (F) – wybierz z listy",IF(G376="","DO POPRAWY: Rok studiów (G)",IF(IF(F376="I stopnia",COUNTIF(LISTY!$M$5:$M$8,G376),IF(F376="II stopnia",COUNTIF(LISTY!$N$5:$N$7,G376),COUNTIF(LISTY!$O$5:$O$10,G376)))=0,"DO POPRAWY: Rok studiów (G) – wybierz ponownie",IF(H376="","DO POPRAWY: Status studenta (H)",IF(H376&lt;&gt;"TAK","DO POPRAWY: Status studenta (H) – brak uprawnień",IF(I376="","DO POPRAWY: Obywatelstwo polskie (I)",IF(I376&lt;&gt;"TAK","DO POPRAWY: Obywatelstwo polskie (I) – brak uprawnień",IF(J376="","DO POPRAWY: Szkolenie (J)",IF(COUNTIF(LISTY!$A$5:$A$7,J376)=0,"DO POPRAWY: Szkolenie (J) – wybierz z listy",IF(K376="","DO POPRAWY: Termin (K)",IF(COUNTIFS(LISTY!$C$5:$C$22,J376,LISTY!$D$5:$D$22,K376)=0,"DO POPRAWY: Termin (K) – wybierz ponownie",IF(COUNTIFS(LISTY!$C$5:$C$22,J376,LISTY!$D$5:$D$22,K376,LISTY!$E$5:$E$22,L376)=0,"DO POPRAWY: Godziny szkolenia (L)",IF(COUNTIFS($D$12:$D$411,D376,$J$12:$J$411,J376)&gt;1,"DO POPRAWY: Szkolenie (J) – drugi termin tej tematyki","OK")))))))))))))))))))))))))))</f>
        <v/>
      </c>
    </row>
    <row r="377" spans="1:14" ht="28.8" customHeight="1">
      <c r="A377" s="19" t="str">
        <f t="shared" si="10"/>
        <v/>
      </c>
      <c r="B377" s="20"/>
      <c r="C377" s="20"/>
      <c r="D377" s="20"/>
      <c r="E377" s="20"/>
      <c r="F377" s="21"/>
      <c r="G377" s="22"/>
      <c r="H377" s="21"/>
      <c r="I377" s="21"/>
      <c r="J377" s="20"/>
      <c r="K377" s="23"/>
      <c r="L377" s="19" t="str">
        <f>IF(OR(J377="",K377=""),"",IF(COUNTIFS(LISTY!$C$5:$C$22,J377,LISTY!$D$5:$D$22,K377)=0,"NIEZGODNY TERMIN",IFERROR(INDEX(LISTY!$E$5:$E$22,MATCH(K377,LISTY!$D$5:$D$22,0)),"NIEZGODNY TERMIN")))</f>
        <v/>
      </c>
      <c r="M377" s="19" t="str">
        <f t="shared" si="11"/>
        <v/>
      </c>
      <c r="N377" s="24" t="str">
        <f>IF(COUNTA(B377:K377)=0,"",IF($C$7="","DO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format",IF(B377="","DO POPRAWY: Imię (B)",IF(C377="","DO POPRAWY: Nazwisko (C)",IF(D377="","DO POPRAWY: E-mail uczelniany (D)",IF(OR(LEN(D377)-LEN(SUBSTITUTE(D377,"@",""))&lt;&gt;1,IFERROR(FIND("@",D377),0)&lt;2,IFERROR(FIND(".",D377,FIND("@",D377)+2),0)=0,ISNUMBER(SEARCH(" ",D377))),"DO POPRAWY: E-mail uczelniany (D) – format",IF(ISERROR(SEARCH(";"&amp;LOWER(TRIM(MID(D377,FIND("@",D377)+1,128)))&amp;";",";"&amp;SUBSTITUTE(LOWER($C$8)," ","")&amp;";")),"DO POPRAWY: E-mail (D) / domeny (C8)",IF(E377="","DO POPRAWY: Kierunek studiów (E)",IF(F377="","DO POPRAWY: Poziom studiów (F)",IF(COUNTIF(LISTY!$H$5:$H$7,F377)=0,"DO POPRAWY: Poziom studiów (F) – wybierz z listy",IF(G377="","DO POPRAWY: Rok studiów (G)",IF(IF(F377="I stopnia",COUNTIF(LISTY!$M$5:$M$8,G377),IF(F377="II stopnia",COUNTIF(LISTY!$N$5:$N$7,G377),COUNTIF(LISTY!$O$5:$O$10,G377)))=0,"DO POPRAWY: Rok studiów (G) – wybierz ponownie",IF(H377="","DO POPRAWY: Status studenta (H)",IF(H377&lt;&gt;"TAK","DO POPRAWY: Status studenta (H) – brak uprawnień",IF(I377="","DO POPRAWY: Obywatelstwo polskie (I)",IF(I377&lt;&gt;"TAK","DO POPRAWY: Obywatelstwo polskie (I) – brak uprawnień",IF(J377="","DO POPRAWY: Szkolenie (J)",IF(COUNTIF(LISTY!$A$5:$A$7,J377)=0,"DO POPRAWY: Szkolenie (J) – wybierz z listy",IF(K377="","DO POPRAWY: Termin (K)",IF(COUNTIFS(LISTY!$C$5:$C$22,J377,LISTY!$D$5:$D$22,K377)=0,"DO POPRAWY: Termin (K) – wybierz ponownie",IF(COUNTIFS(LISTY!$C$5:$C$22,J377,LISTY!$D$5:$D$22,K377,LISTY!$E$5:$E$22,L377)=0,"DO POPRAWY: Godziny szkolenia (L)",IF(COUNTIFS($D$12:$D$411,D377,$J$12:$J$411,J377)&gt;1,"DO POPRAWY: Szkolenie (J) – drugi termin tej tematyki","OK")))))))))))))))))))))))))))</f>
        <v/>
      </c>
    </row>
    <row r="378" spans="1:14" ht="28.8" customHeight="1">
      <c r="A378" s="19" t="str">
        <f t="shared" si="10"/>
        <v/>
      </c>
      <c r="B378" s="20"/>
      <c r="C378" s="20"/>
      <c r="D378" s="20"/>
      <c r="E378" s="20"/>
      <c r="F378" s="21"/>
      <c r="G378" s="22"/>
      <c r="H378" s="21"/>
      <c r="I378" s="21"/>
      <c r="J378" s="20"/>
      <c r="K378" s="23"/>
      <c r="L378" s="19" t="str">
        <f>IF(OR(J378="",K378=""),"",IF(COUNTIFS(LISTY!$C$5:$C$22,J378,LISTY!$D$5:$D$22,K378)=0,"NIEZGODNY TERMIN",IFERROR(INDEX(LISTY!$E$5:$E$22,MATCH(K378,LISTY!$D$5:$D$22,0)),"NIEZGODNY TERMIN")))</f>
        <v/>
      </c>
      <c r="M378" s="19" t="str">
        <f t="shared" si="11"/>
        <v/>
      </c>
      <c r="N378" s="24" t="str">
        <f>IF(COUNTA(B378:K378)=0,"",IF($C$7="","DO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format",IF(B378="","DO POPRAWY: Imię (B)",IF(C378="","DO POPRAWY: Nazwisko (C)",IF(D378="","DO POPRAWY: E-mail uczelniany (D)",IF(OR(LEN(D378)-LEN(SUBSTITUTE(D378,"@",""))&lt;&gt;1,IFERROR(FIND("@",D378),0)&lt;2,IFERROR(FIND(".",D378,FIND("@",D378)+2),0)=0,ISNUMBER(SEARCH(" ",D378))),"DO POPRAWY: E-mail uczelniany (D) – format",IF(ISERROR(SEARCH(";"&amp;LOWER(TRIM(MID(D378,FIND("@",D378)+1,128)))&amp;";",";"&amp;SUBSTITUTE(LOWER($C$8)," ","")&amp;";")),"DO POPRAWY: E-mail (D) / domeny (C8)",IF(E378="","DO POPRAWY: Kierunek studiów (E)",IF(F378="","DO POPRAWY: Poziom studiów (F)",IF(COUNTIF(LISTY!$H$5:$H$7,F378)=0,"DO POPRAWY: Poziom studiów (F) – wybierz z listy",IF(G378="","DO POPRAWY: Rok studiów (G)",IF(IF(F378="I stopnia",COUNTIF(LISTY!$M$5:$M$8,G378),IF(F378="II stopnia",COUNTIF(LISTY!$N$5:$N$7,G378),COUNTIF(LISTY!$O$5:$O$10,G378)))=0,"DO POPRAWY: Rok studiów (G) – wybierz ponownie",IF(H378="","DO POPRAWY: Status studenta (H)",IF(H378&lt;&gt;"TAK","DO POPRAWY: Status studenta (H) – brak uprawnień",IF(I378="","DO POPRAWY: Obywatelstwo polskie (I)",IF(I378&lt;&gt;"TAK","DO POPRAWY: Obywatelstwo polskie (I) – brak uprawnień",IF(J378="","DO POPRAWY: Szkolenie (J)",IF(COUNTIF(LISTY!$A$5:$A$7,J378)=0,"DO POPRAWY: Szkolenie (J) – wybierz z listy",IF(K378="","DO POPRAWY: Termin (K)",IF(COUNTIFS(LISTY!$C$5:$C$22,J378,LISTY!$D$5:$D$22,K378)=0,"DO POPRAWY: Termin (K) – wybierz ponownie",IF(COUNTIFS(LISTY!$C$5:$C$22,J378,LISTY!$D$5:$D$22,K378,LISTY!$E$5:$E$22,L378)=0,"DO POPRAWY: Godziny szkolenia (L)",IF(COUNTIFS($D$12:$D$411,D378,$J$12:$J$411,J378)&gt;1,"DO POPRAWY: Szkolenie (J) – drugi termin tej tematyki","OK")))))))))))))))))))))))))))</f>
        <v/>
      </c>
    </row>
    <row r="379" spans="1:14" ht="28.8" customHeight="1">
      <c r="A379" s="19" t="str">
        <f t="shared" si="10"/>
        <v/>
      </c>
      <c r="B379" s="20"/>
      <c r="C379" s="20"/>
      <c r="D379" s="20"/>
      <c r="E379" s="20"/>
      <c r="F379" s="21"/>
      <c r="G379" s="22"/>
      <c r="H379" s="21"/>
      <c r="I379" s="21"/>
      <c r="J379" s="20"/>
      <c r="K379" s="23"/>
      <c r="L379" s="19" t="str">
        <f>IF(OR(J379="",K379=""),"",IF(COUNTIFS(LISTY!$C$5:$C$22,J379,LISTY!$D$5:$D$22,K379)=0,"NIEZGODNY TERMIN",IFERROR(INDEX(LISTY!$E$5:$E$22,MATCH(K379,LISTY!$D$5:$D$22,0)),"NIEZGODNY TERMIN")))</f>
        <v/>
      </c>
      <c r="M379" s="19" t="str">
        <f t="shared" si="11"/>
        <v/>
      </c>
      <c r="N379" s="24" t="str">
        <f>IF(COUNTA(B379:K379)=0,"",IF($C$7="","DO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format",IF(B379="","DO POPRAWY: Imię (B)",IF(C379="","DO POPRAWY: Nazwisko (C)",IF(D379="","DO POPRAWY: E-mail uczelniany (D)",IF(OR(LEN(D379)-LEN(SUBSTITUTE(D379,"@",""))&lt;&gt;1,IFERROR(FIND("@",D379),0)&lt;2,IFERROR(FIND(".",D379,FIND("@",D379)+2),0)=0,ISNUMBER(SEARCH(" ",D379))),"DO POPRAWY: E-mail uczelniany (D) – format",IF(ISERROR(SEARCH(";"&amp;LOWER(TRIM(MID(D379,FIND("@",D379)+1,128)))&amp;";",";"&amp;SUBSTITUTE(LOWER($C$8)," ","")&amp;";")),"DO POPRAWY: E-mail (D) / domeny (C8)",IF(E379="","DO POPRAWY: Kierunek studiów (E)",IF(F379="","DO POPRAWY: Poziom studiów (F)",IF(COUNTIF(LISTY!$H$5:$H$7,F379)=0,"DO POPRAWY: Poziom studiów (F) – wybierz z listy",IF(G379="","DO POPRAWY: Rok studiów (G)",IF(IF(F379="I stopnia",COUNTIF(LISTY!$M$5:$M$8,G379),IF(F379="II stopnia",COUNTIF(LISTY!$N$5:$N$7,G379),COUNTIF(LISTY!$O$5:$O$10,G379)))=0,"DO POPRAWY: Rok studiów (G) – wybierz ponownie",IF(H379="","DO POPRAWY: Status studenta (H)",IF(H379&lt;&gt;"TAK","DO POPRAWY: Status studenta (H) – brak uprawnień",IF(I379="","DO POPRAWY: Obywatelstwo polskie (I)",IF(I379&lt;&gt;"TAK","DO POPRAWY: Obywatelstwo polskie (I) – brak uprawnień",IF(J379="","DO POPRAWY: Szkolenie (J)",IF(COUNTIF(LISTY!$A$5:$A$7,J379)=0,"DO POPRAWY: Szkolenie (J) – wybierz z listy",IF(K379="","DO POPRAWY: Termin (K)",IF(COUNTIFS(LISTY!$C$5:$C$22,J379,LISTY!$D$5:$D$22,K379)=0,"DO POPRAWY: Termin (K) – wybierz ponownie",IF(COUNTIFS(LISTY!$C$5:$C$22,J379,LISTY!$D$5:$D$22,K379,LISTY!$E$5:$E$22,L379)=0,"DO POPRAWY: Godziny szkolenia (L)",IF(COUNTIFS($D$12:$D$411,D379,$J$12:$J$411,J379)&gt;1,"DO POPRAWY: Szkolenie (J) – drugi termin tej tematyki","OK")))))))))))))))))))))))))))</f>
        <v/>
      </c>
    </row>
    <row r="380" spans="1:14" ht="28.8" customHeight="1">
      <c r="A380" s="19" t="str">
        <f t="shared" si="10"/>
        <v/>
      </c>
      <c r="B380" s="20"/>
      <c r="C380" s="20"/>
      <c r="D380" s="20"/>
      <c r="E380" s="20"/>
      <c r="F380" s="21"/>
      <c r="G380" s="22"/>
      <c r="H380" s="21"/>
      <c r="I380" s="21"/>
      <c r="J380" s="20"/>
      <c r="K380" s="23"/>
      <c r="L380" s="19" t="str">
        <f>IF(OR(J380="",K380=""),"",IF(COUNTIFS(LISTY!$C$5:$C$22,J380,LISTY!$D$5:$D$22,K380)=0,"NIEZGODNY TERMIN",IFERROR(INDEX(LISTY!$E$5:$E$22,MATCH(K380,LISTY!$D$5:$D$22,0)),"NIEZGODNY TERMIN")))</f>
        <v/>
      </c>
      <c r="M380" s="19" t="str">
        <f t="shared" si="11"/>
        <v/>
      </c>
      <c r="N380" s="24" t="str">
        <f>IF(COUNTA(B380:K380)=0,"",IF($C$7="","DO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format",IF(B380="","DO POPRAWY: Imię (B)",IF(C380="","DO POPRAWY: Nazwisko (C)",IF(D380="","DO POPRAWY: E-mail uczelniany (D)",IF(OR(LEN(D380)-LEN(SUBSTITUTE(D380,"@",""))&lt;&gt;1,IFERROR(FIND("@",D380),0)&lt;2,IFERROR(FIND(".",D380,FIND("@",D380)+2),0)=0,ISNUMBER(SEARCH(" ",D380))),"DO POPRAWY: E-mail uczelniany (D) – format",IF(ISERROR(SEARCH(";"&amp;LOWER(TRIM(MID(D380,FIND("@",D380)+1,128)))&amp;";",";"&amp;SUBSTITUTE(LOWER($C$8)," ","")&amp;";")),"DO POPRAWY: E-mail (D) / domeny (C8)",IF(E380="","DO POPRAWY: Kierunek studiów (E)",IF(F380="","DO POPRAWY: Poziom studiów (F)",IF(COUNTIF(LISTY!$H$5:$H$7,F380)=0,"DO POPRAWY: Poziom studiów (F) – wybierz z listy",IF(G380="","DO POPRAWY: Rok studiów (G)",IF(IF(F380="I stopnia",COUNTIF(LISTY!$M$5:$M$8,G380),IF(F380="II stopnia",COUNTIF(LISTY!$N$5:$N$7,G380),COUNTIF(LISTY!$O$5:$O$10,G380)))=0,"DO POPRAWY: Rok studiów (G) – wybierz ponownie",IF(H380="","DO POPRAWY: Status studenta (H)",IF(H380&lt;&gt;"TAK","DO POPRAWY: Status studenta (H) – brak uprawnień",IF(I380="","DO POPRAWY: Obywatelstwo polskie (I)",IF(I380&lt;&gt;"TAK","DO POPRAWY: Obywatelstwo polskie (I) – brak uprawnień",IF(J380="","DO POPRAWY: Szkolenie (J)",IF(COUNTIF(LISTY!$A$5:$A$7,J380)=0,"DO POPRAWY: Szkolenie (J) – wybierz z listy",IF(K380="","DO POPRAWY: Termin (K)",IF(COUNTIFS(LISTY!$C$5:$C$22,J380,LISTY!$D$5:$D$22,K380)=0,"DO POPRAWY: Termin (K) – wybierz ponownie",IF(COUNTIFS(LISTY!$C$5:$C$22,J380,LISTY!$D$5:$D$22,K380,LISTY!$E$5:$E$22,L380)=0,"DO POPRAWY: Godziny szkolenia (L)",IF(COUNTIFS($D$12:$D$411,D380,$J$12:$J$411,J380)&gt;1,"DO POPRAWY: Szkolenie (J) – drugi termin tej tematyki","OK")))))))))))))))))))))))))))</f>
        <v/>
      </c>
    </row>
    <row r="381" spans="1:14" ht="28.8" customHeight="1">
      <c r="A381" s="19" t="str">
        <f t="shared" si="10"/>
        <v/>
      </c>
      <c r="B381" s="20"/>
      <c r="C381" s="20"/>
      <c r="D381" s="20"/>
      <c r="E381" s="20"/>
      <c r="F381" s="21"/>
      <c r="G381" s="22"/>
      <c r="H381" s="21"/>
      <c r="I381" s="21"/>
      <c r="J381" s="20"/>
      <c r="K381" s="23"/>
      <c r="L381" s="19" t="str">
        <f>IF(OR(J381="",K381=""),"",IF(COUNTIFS(LISTY!$C$5:$C$22,J381,LISTY!$D$5:$D$22,K381)=0,"NIEZGODNY TERMIN",IFERROR(INDEX(LISTY!$E$5:$E$22,MATCH(K381,LISTY!$D$5:$D$22,0)),"NIEZGODNY TERMIN")))</f>
        <v/>
      </c>
      <c r="M381" s="19" t="str">
        <f t="shared" si="11"/>
        <v/>
      </c>
      <c r="N381" s="24" t="str">
        <f>IF(COUNTA(B381:K381)=0,"",IF($C$7="","DO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format",IF(B381="","DO POPRAWY: Imię (B)",IF(C381="","DO POPRAWY: Nazwisko (C)",IF(D381="","DO POPRAWY: E-mail uczelniany (D)",IF(OR(LEN(D381)-LEN(SUBSTITUTE(D381,"@",""))&lt;&gt;1,IFERROR(FIND("@",D381),0)&lt;2,IFERROR(FIND(".",D381,FIND("@",D381)+2),0)=0,ISNUMBER(SEARCH(" ",D381))),"DO POPRAWY: E-mail uczelniany (D) – format",IF(ISERROR(SEARCH(";"&amp;LOWER(TRIM(MID(D381,FIND("@",D381)+1,128)))&amp;";",";"&amp;SUBSTITUTE(LOWER($C$8)," ","")&amp;";")),"DO POPRAWY: E-mail (D) / domeny (C8)",IF(E381="","DO POPRAWY: Kierunek studiów (E)",IF(F381="","DO POPRAWY: Poziom studiów (F)",IF(COUNTIF(LISTY!$H$5:$H$7,F381)=0,"DO POPRAWY: Poziom studiów (F) – wybierz z listy",IF(G381="","DO POPRAWY: Rok studiów (G)",IF(IF(F381="I stopnia",COUNTIF(LISTY!$M$5:$M$8,G381),IF(F381="II stopnia",COUNTIF(LISTY!$N$5:$N$7,G381),COUNTIF(LISTY!$O$5:$O$10,G381)))=0,"DO POPRAWY: Rok studiów (G) – wybierz ponownie",IF(H381="","DO POPRAWY: Status studenta (H)",IF(H381&lt;&gt;"TAK","DO POPRAWY: Status studenta (H) – brak uprawnień",IF(I381="","DO POPRAWY: Obywatelstwo polskie (I)",IF(I381&lt;&gt;"TAK","DO POPRAWY: Obywatelstwo polskie (I) – brak uprawnień",IF(J381="","DO POPRAWY: Szkolenie (J)",IF(COUNTIF(LISTY!$A$5:$A$7,J381)=0,"DO POPRAWY: Szkolenie (J) – wybierz z listy",IF(K381="","DO POPRAWY: Termin (K)",IF(COUNTIFS(LISTY!$C$5:$C$22,J381,LISTY!$D$5:$D$22,K381)=0,"DO POPRAWY: Termin (K) – wybierz ponownie",IF(COUNTIFS(LISTY!$C$5:$C$22,J381,LISTY!$D$5:$D$22,K381,LISTY!$E$5:$E$22,L381)=0,"DO POPRAWY: Godziny szkolenia (L)",IF(COUNTIFS($D$12:$D$411,D381,$J$12:$J$411,J381)&gt;1,"DO POPRAWY: Szkolenie (J) – drugi termin tej tematyki","OK")))))))))))))))))))))))))))</f>
        <v/>
      </c>
    </row>
    <row r="382" spans="1:14" ht="28.8" customHeight="1">
      <c r="A382" s="19" t="str">
        <f t="shared" si="10"/>
        <v/>
      </c>
      <c r="B382" s="20"/>
      <c r="C382" s="20"/>
      <c r="D382" s="20"/>
      <c r="E382" s="20"/>
      <c r="F382" s="21"/>
      <c r="G382" s="22"/>
      <c r="H382" s="21"/>
      <c r="I382" s="21"/>
      <c r="J382" s="20"/>
      <c r="K382" s="23"/>
      <c r="L382" s="19" t="str">
        <f>IF(OR(J382="",K382=""),"",IF(COUNTIFS(LISTY!$C$5:$C$22,J382,LISTY!$D$5:$D$22,K382)=0,"NIEZGODNY TERMIN",IFERROR(INDEX(LISTY!$E$5:$E$22,MATCH(K382,LISTY!$D$5:$D$22,0)),"NIEZGODNY TERMIN")))</f>
        <v/>
      </c>
      <c r="M382" s="19" t="str">
        <f t="shared" si="11"/>
        <v/>
      </c>
      <c r="N382" s="24" t="str">
        <f>IF(COUNTA(B382:K382)=0,"",IF($C$7="","DO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format",IF(B382="","DO POPRAWY: Imię (B)",IF(C382="","DO POPRAWY: Nazwisko (C)",IF(D382="","DO POPRAWY: E-mail uczelniany (D)",IF(OR(LEN(D382)-LEN(SUBSTITUTE(D382,"@",""))&lt;&gt;1,IFERROR(FIND("@",D382),0)&lt;2,IFERROR(FIND(".",D382,FIND("@",D382)+2),0)=0,ISNUMBER(SEARCH(" ",D382))),"DO POPRAWY: E-mail uczelniany (D) – format",IF(ISERROR(SEARCH(";"&amp;LOWER(TRIM(MID(D382,FIND("@",D382)+1,128)))&amp;";",";"&amp;SUBSTITUTE(LOWER($C$8)," ","")&amp;";")),"DO POPRAWY: E-mail (D) / domeny (C8)",IF(E382="","DO POPRAWY: Kierunek studiów (E)",IF(F382="","DO POPRAWY: Poziom studiów (F)",IF(COUNTIF(LISTY!$H$5:$H$7,F382)=0,"DO POPRAWY: Poziom studiów (F) – wybierz z listy",IF(G382="","DO POPRAWY: Rok studiów (G)",IF(IF(F382="I stopnia",COUNTIF(LISTY!$M$5:$M$8,G382),IF(F382="II stopnia",COUNTIF(LISTY!$N$5:$N$7,G382),COUNTIF(LISTY!$O$5:$O$10,G382)))=0,"DO POPRAWY: Rok studiów (G) – wybierz ponownie",IF(H382="","DO POPRAWY: Status studenta (H)",IF(H382&lt;&gt;"TAK","DO POPRAWY: Status studenta (H) – brak uprawnień",IF(I382="","DO POPRAWY: Obywatelstwo polskie (I)",IF(I382&lt;&gt;"TAK","DO POPRAWY: Obywatelstwo polskie (I) – brak uprawnień",IF(J382="","DO POPRAWY: Szkolenie (J)",IF(COUNTIF(LISTY!$A$5:$A$7,J382)=0,"DO POPRAWY: Szkolenie (J) – wybierz z listy",IF(K382="","DO POPRAWY: Termin (K)",IF(COUNTIFS(LISTY!$C$5:$C$22,J382,LISTY!$D$5:$D$22,K382)=0,"DO POPRAWY: Termin (K) – wybierz ponownie",IF(COUNTIFS(LISTY!$C$5:$C$22,J382,LISTY!$D$5:$D$22,K382,LISTY!$E$5:$E$22,L382)=0,"DO POPRAWY: Godziny szkolenia (L)",IF(COUNTIFS($D$12:$D$411,D382,$J$12:$J$411,J382)&gt;1,"DO POPRAWY: Szkolenie (J) – drugi termin tej tematyki","OK")))))))))))))))))))))))))))</f>
        <v/>
      </c>
    </row>
    <row r="383" spans="1:14" ht="28.8" customHeight="1">
      <c r="A383" s="19" t="str">
        <f t="shared" si="10"/>
        <v/>
      </c>
      <c r="B383" s="20"/>
      <c r="C383" s="20"/>
      <c r="D383" s="20"/>
      <c r="E383" s="20"/>
      <c r="F383" s="21"/>
      <c r="G383" s="22"/>
      <c r="H383" s="21"/>
      <c r="I383" s="21"/>
      <c r="J383" s="20"/>
      <c r="K383" s="23"/>
      <c r="L383" s="19" t="str">
        <f>IF(OR(J383="",K383=""),"",IF(COUNTIFS(LISTY!$C$5:$C$22,J383,LISTY!$D$5:$D$22,K383)=0,"NIEZGODNY TERMIN",IFERROR(INDEX(LISTY!$E$5:$E$22,MATCH(K383,LISTY!$D$5:$D$22,0)),"NIEZGODNY TERMIN")))</f>
        <v/>
      </c>
      <c r="M383" s="19" t="str">
        <f t="shared" si="11"/>
        <v/>
      </c>
      <c r="N383" s="24" t="str">
        <f>IF(COUNTA(B383:K383)=0,"",IF($C$7="","DO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format",IF(B383="","DO POPRAWY: Imię (B)",IF(C383="","DO POPRAWY: Nazwisko (C)",IF(D383="","DO POPRAWY: E-mail uczelniany (D)",IF(OR(LEN(D383)-LEN(SUBSTITUTE(D383,"@",""))&lt;&gt;1,IFERROR(FIND("@",D383),0)&lt;2,IFERROR(FIND(".",D383,FIND("@",D383)+2),0)=0,ISNUMBER(SEARCH(" ",D383))),"DO POPRAWY: E-mail uczelniany (D) – format",IF(ISERROR(SEARCH(";"&amp;LOWER(TRIM(MID(D383,FIND("@",D383)+1,128)))&amp;";",";"&amp;SUBSTITUTE(LOWER($C$8)," ","")&amp;";")),"DO POPRAWY: E-mail (D) / domeny (C8)",IF(E383="","DO POPRAWY: Kierunek studiów (E)",IF(F383="","DO POPRAWY: Poziom studiów (F)",IF(COUNTIF(LISTY!$H$5:$H$7,F383)=0,"DO POPRAWY: Poziom studiów (F) – wybierz z listy",IF(G383="","DO POPRAWY: Rok studiów (G)",IF(IF(F383="I stopnia",COUNTIF(LISTY!$M$5:$M$8,G383),IF(F383="II stopnia",COUNTIF(LISTY!$N$5:$N$7,G383),COUNTIF(LISTY!$O$5:$O$10,G383)))=0,"DO POPRAWY: Rok studiów (G) – wybierz ponownie",IF(H383="","DO POPRAWY: Status studenta (H)",IF(H383&lt;&gt;"TAK","DO POPRAWY: Status studenta (H) – brak uprawnień",IF(I383="","DO POPRAWY: Obywatelstwo polskie (I)",IF(I383&lt;&gt;"TAK","DO POPRAWY: Obywatelstwo polskie (I) – brak uprawnień",IF(J383="","DO POPRAWY: Szkolenie (J)",IF(COUNTIF(LISTY!$A$5:$A$7,J383)=0,"DO POPRAWY: Szkolenie (J) – wybierz z listy",IF(K383="","DO POPRAWY: Termin (K)",IF(COUNTIFS(LISTY!$C$5:$C$22,J383,LISTY!$D$5:$D$22,K383)=0,"DO POPRAWY: Termin (K) – wybierz ponownie",IF(COUNTIFS(LISTY!$C$5:$C$22,J383,LISTY!$D$5:$D$22,K383,LISTY!$E$5:$E$22,L383)=0,"DO POPRAWY: Godziny szkolenia (L)",IF(COUNTIFS($D$12:$D$411,D383,$J$12:$J$411,J383)&gt;1,"DO POPRAWY: Szkolenie (J) – drugi termin tej tematyki","OK")))))))))))))))))))))))))))</f>
        <v/>
      </c>
    </row>
    <row r="384" spans="1:14" ht="28.8" customHeight="1">
      <c r="A384" s="19" t="str">
        <f t="shared" si="10"/>
        <v/>
      </c>
      <c r="B384" s="20"/>
      <c r="C384" s="20"/>
      <c r="D384" s="20"/>
      <c r="E384" s="20"/>
      <c r="F384" s="21"/>
      <c r="G384" s="22"/>
      <c r="H384" s="21"/>
      <c r="I384" s="21"/>
      <c r="J384" s="20"/>
      <c r="K384" s="23"/>
      <c r="L384" s="19" t="str">
        <f>IF(OR(J384="",K384=""),"",IF(COUNTIFS(LISTY!$C$5:$C$22,J384,LISTY!$D$5:$D$22,K384)=0,"NIEZGODNY TERMIN",IFERROR(INDEX(LISTY!$E$5:$E$22,MATCH(K384,LISTY!$D$5:$D$22,0)),"NIEZGODNY TERMIN")))</f>
        <v/>
      </c>
      <c r="M384" s="19" t="str">
        <f t="shared" si="11"/>
        <v/>
      </c>
      <c r="N384" s="24" t="str">
        <f>IF(COUNTA(B384:K384)=0,"",IF($C$7="","DO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format",IF(B384="","DO POPRAWY: Imię (B)",IF(C384="","DO POPRAWY: Nazwisko (C)",IF(D384="","DO POPRAWY: E-mail uczelniany (D)",IF(OR(LEN(D384)-LEN(SUBSTITUTE(D384,"@",""))&lt;&gt;1,IFERROR(FIND("@",D384),0)&lt;2,IFERROR(FIND(".",D384,FIND("@",D384)+2),0)=0,ISNUMBER(SEARCH(" ",D384))),"DO POPRAWY: E-mail uczelniany (D) – format",IF(ISERROR(SEARCH(";"&amp;LOWER(TRIM(MID(D384,FIND("@",D384)+1,128)))&amp;";",";"&amp;SUBSTITUTE(LOWER($C$8)," ","")&amp;";")),"DO POPRAWY: E-mail (D) / domeny (C8)",IF(E384="","DO POPRAWY: Kierunek studiów (E)",IF(F384="","DO POPRAWY: Poziom studiów (F)",IF(COUNTIF(LISTY!$H$5:$H$7,F384)=0,"DO POPRAWY: Poziom studiów (F) – wybierz z listy",IF(G384="","DO POPRAWY: Rok studiów (G)",IF(IF(F384="I stopnia",COUNTIF(LISTY!$M$5:$M$8,G384),IF(F384="II stopnia",COUNTIF(LISTY!$N$5:$N$7,G384),COUNTIF(LISTY!$O$5:$O$10,G384)))=0,"DO POPRAWY: Rok studiów (G) – wybierz ponownie",IF(H384="","DO POPRAWY: Status studenta (H)",IF(H384&lt;&gt;"TAK","DO POPRAWY: Status studenta (H) – brak uprawnień",IF(I384="","DO POPRAWY: Obywatelstwo polskie (I)",IF(I384&lt;&gt;"TAK","DO POPRAWY: Obywatelstwo polskie (I) – brak uprawnień",IF(J384="","DO POPRAWY: Szkolenie (J)",IF(COUNTIF(LISTY!$A$5:$A$7,J384)=0,"DO POPRAWY: Szkolenie (J) – wybierz z listy",IF(K384="","DO POPRAWY: Termin (K)",IF(COUNTIFS(LISTY!$C$5:$C$22,J384,LISTY!$D$5:$D$22,K384)=0,"DO POPRAWY: Termin (K) – wybierz ponownie",IF(COUNTIFS(LISTY!$C$5:$C$22,J384,LISTY!$D$5:$D$22,K384,LISTY!$E$5:$E$22,L384)=0,"DO POPRAWY: Godziny szkolenia (L)",IF(COUNTIFS($D$12:$D$411,D384,$J$12:$J$411,J384)&gt;1,"DO POPRAWY: Szkolenie (J) – drugi termin tej tematyki","OK")))))))))))))))))))))))))))</f>
        <v/>
      </c>
    </row>
    <row r="385" spans="1:14" ht="28.8" customHeight="1">
      <c r="A385" s="19" t="str">
        <f t="shared" si="10"/>
        <v/>
      </c>
      <c r="B385" s="20"/>
      <c r="C385" s="20"/>
      <c r="D385" s="20"/>
      <c r="E385" s="20"/>
      <c r="F385" s="21"/>
      <c r="G385" s="22"/>
      <c r="H385" s="21"/>
      <c r="I385" s="21"/>
      <c r="J385" s="20"/>
      <c r="K385" s="23"/>
      <c r="L385" s="19" t="str">
        <f>IF(OR(J385="",K385=""),"",IF(COUNTIFS(LISTY!$C$5:$C$22,J385,LISTY!$D$5:$D$22,K385)=0,"NIEZGODNY TERMIN",IFERROR(INDEX(LISTY!$E$5:$E$22,MATCH(K385,LISTY!$D$5:$D$22,0)),"NIEZGODNY TERMIN")))</f>
        <v/>
      </c>
      <c r="M385" s="19" t="str">
        <f t="shared" si="11"/>
        <v/>
      </c>
      <c r="N385" s="24" t="str">
        <f>IF(COUNTA(B385:K385)=0,"",IF($C$7="","DO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format",IF(B385="","DO POPRAWY: Imię (B)",IF(C385="","DO POPRAWY: Nazwisko (C)",IF(D385="","DO POPRAWY: E-mail uczelniany (D)",IF(OR(LEN(D385)-LEN(SUBSTITUTE(D385,"@",""))&lt;&gt;1,IFERROR(FIND("@",D385),0)&lt;2,IFERROR(FIND(".",D385,FIND("@",D385)+2),0)=0,ISNUMBER(SEARCH(" ",D385))),"DO POPRAWY: E-mail uczelniany (D) – format",IF(ISERROR(SEARCH(";"&amp;LOWER(TRIM(MID(D385,FIND("@",D385)+1,128)))&amp;";",";"&amp;SUBSTITUTE(LOWER($C$8)," ","")&amp;";")),"DO POPRAWY: E-mail (D) / domeny (C8)",IF(E385="","DO POPRAWY: Kierunek studiów (E)",IF(F385="","DO POPRAWY: Poziom studiów (F)",IF(COUNTIF(LISTY!$H$5:$H$7,F385)=0,"DO POPRAWY: Poziom studiów (F) – wybierz z listy",IF(G385="","DO POPRAWY: Rok studiów (G)",IF(IF(F385="I stopnia",COUNTIF(LISTY!$M$5:$M$8,G385),IF(F385="II stopnia",COUNTIF(LISTY!$N$5:$N$7,G385),COUNTIF(LISTY!$O$5:$O$10,G385)))=0,"DO POPRAWY: Rok studiów (G) – wybierz ponownie",IF(H385="","DO POPRAWY: Status studenta (H)",IF(H385&lt;&gt;"TAK","DO POPRAWY: Status studenta (H) – brak uprawnień",IF(I385="","DO POPRAWY: Obywatelstwo polskie (I)",IF(I385&lt;&gt;"TAK","DO POPRAWY: Obywatelstwo polskie (I) – brak uprawnień",IF(J385="","DO POPRAWY: Szkolenie (J)",IF(COUNTIF(LISTY!$A$5:$A$7,J385)=0,"DO POPRAWY: Szkolenie (J) – wybierz z listy",IF(K385="","DO POPRAWY: Termin (K)",IF(COUNTIFS(LISTY!$C$5:$C$22,J385,LISTY!$D$5:$D$22,K385)=0,"DO POPRAWY: Termin (K) – wybierz ponownie",IF(COUNTIFS(LISTY!$C$5:$C$22,J385,LISTY!$D$5:$D$22,K385,LISTY!$E$5:$E$22,L385)=0,"DO POPRAWY: Godziny szkolenia (L)",IF(COUNTIFS($D$12:$D$411,D385,$J$12:$J$411,J385)&gt;1,"DO POPRAWY: Szkolenie (J) – drugi termin tej tematyki","OK")))))))))))))))))))))))))))</f>
        <v/>
      </c>
    </row>
    <row r="386" spans="1:14" ht="28.8" customHeight="1">
      <c r="A386" s="19" t="str">
        <f t="shared" si="10"/>
        <v/>
      </c>
      <c r="B386" s="20"/>
      <c r="C386" s="20"/>
      <c r="D386" s="20"/>
      <c r="E386" s="20"/>
      <c r="F386" s="21"/>
      <c r="G386" s="22"/>
      <c r="H386" s="21"/>
      <c r="I386" s="21"/>
      <c r="J386" s="20"/>
      <c r="K386" s="23"/>
      <c r="L386" s="19" t="str">
        <f>IF(OR(J386="",K386=""),"",IF(COUNTIFS(LISTY!$C$5:$C$22,J386,LISTY!$D$5:$D$22,K386)=0,"NIEZGODNY TERMIN",IFERROR(INDEX(LISTY!$E$5:$E$22,MATCH(K386,LISTY!$D$5:$D$22,0)),"NIEZGODNY TERMIN")))</f>
        <v/>
      </c>
      <c r="M386" s="19" t="str">
        <f t="shared" si="11"/>
        <v/>
      </c>
      <c r="N386" s="24" t="str">
        <f>IF(COUNTA(B386:K386)=0,"",IF($C$7="","DO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format",IF(B386="","DO POPRAWY: Imię (B)",IF(C386="","DO POPRAWY: Nazwisko (C)",IF(D386="","DO POPRAWY: E-mail uczelniany (D)",IF(OR(LEN(D386)-LEN(SUBSTITUTE(D386,"@",""))&lt;&gt;1,IFERROR(FIND("@",D386),0)&lt;2,IFERROR(FIND(".",D386,FIND("@",D386)+2),0)=0,ISNUMBER(SEARCH(" ",D386))),"DO POPRAWY: E-mail uczelniany (D) – format",IF(ISERROR(SEARCH(";"&amp;LOWER(TRIM(MID(D386,FIND("@",D386)+1,128)))&amp;";",";"&amp;SUBSTITUTE(LOWER($C$8)," ","")&amp;";")),"DO POPRAWY: E-mail (D) / domeny (C8)",IF(E386="","DO POPRAWY: Kierunek studiów (E)",IF(F386="","DO POPRAWY: Poziom studiów (F)",IF(COUNTIF(LISTY!$H$5:$H$7,F386)=0,"DO POPRAWY: Poziom studiów (F) – wybierz z listy",IF(G386="","DO POPRAWY: Rok studiów (G)",IF(IF(F386="I stopnia",COUNTIF(LISTY!$M$5:$M$8,G386),IF(F386="II stopnia",COUNTIF(LISTY!$N$5:$N$7,G386),COUNTIF(LISTY!$O$5:$O$10,G386)))=0,"DO POPRAWY: Rok studiów (G) – wybierz ponownie",IF(H386="","DO POPRAWY: Status studenta (H)",IF(H386&lt;&gt;"TAK","DO POPRAWY: Status studenta (H) – brak uprawnień",IF(I386="","DO POPRAWY: Obywatelstwo polskie (I)",IF(I386&lt;&gt;"TAK","DO POPRAWY: Obywatelstwo polskie (I) – brak uprawnień",IF(J386="","DO POPRAWY: Szkolenie (J)",IF(COUNTIF(LISTY!$A$5:$A$7,J386)=0,"DO POPRAWY: Szkolenie (J) – wybierz z listy",IF(K386="","DO POPRAWY: Termin (K)",IF(COUNTIFS(LISTY!$C$5:$C$22,J386,LISTY!$D$5:$D$22,K386)=0,"DO POPRAWY: Termin (K) – wybierz ponownie",IF(COUNTIFS(LISTY!$C$5:$C$22,J386,LISTY!$D$5:$D$22,K386,LISTY!$E$5:$E$22,L386)=0,"DO POPRAWY: Godziny szkolenia (L)",IF(COUNTIFS($D$12:$D$411,D386,$J$12:$J$411,J386)&gt;1,"DO POPRAWY: Szkolenie (J) – drugi termin tej tematyki","OK")))))))))))))))))))))))))))</f>
        <v/>
      </c>
    </row>
    <row r="387" spans="1:14" ht="28.8" customHeight="1">
      <c r="A387" s="19" t="str">
        <f t="shared" si="10"/>
        <v/>
      </c>
      <c r="B387" s="20"/>
      <c r="C387" s="20"/>
      <c r="D387" s="20"/>
      <c r="E387" s="20"/>
      <c r="F387" s="21"/>
      <c r="G387" s="22"/>
      <c r="H387" s="21"/>
      <c r="I387" s="21"/>
      <c r="J387" s="20"/>
      <c r="K387" s="23"/>
      <c r="L387" s="19" t="str">
        <f>IF(OR(J387="",K387=""),"",IF(COUNTIFS(LISTY!$C$5:$C$22,J387,LISTY!$D$5:$D$22,K387)=0,"NIEZGODNY TERMIN",IFERROR(INDEX(LISTY!$E$5:$E$22,MATCH(K387,LISTY!$D$5:$D$22,0)),"NIEZGODNY TERMIN")))</f>
        <v/>
      </c>
      <c r="M387" s="19" t="str">
        <f t="shared" si="11"/>
        <v/>
      </c>
      <c r="N387" s="24" t="str">
        <f>IF(COUNTA(B387:K387)=0,"",IF($C$7="","DO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format",IF(B387="","DO POPRAWY: Imię (B)",IF(C387="","DO POPRAWY: Nazwisko (C)",IF(D387="","DO POPRAWY: E-mail uczelniany (D)",IF(OR(LEN(D387)-LEN(SUBSTITUTE(D387,"@",""))&lt;&gt;1,IFERROR(FIND("@",D387),0)&lt;2,IFERROR(FIND(".",D387,FIND("@",D387)+2),0)=0,ISNUMBER(SEARCH(" ",D387))),"DO POPRAWY: E-mail uczelniany (D) – format",IF(ISERROR(SEARCH(";"&amp;LOWER(TRIM(MID(D387,FIND("@",D387)+1,128)))&amp;";",";"&amp;SUBSTITUTE(LOWER($C$8)," ","")&amp;";")),"DO POPRAWY: E-mail (D) / domeny (C8)",IF(E387="","DO POPRAWY: Kierunek studiów (E)",IF(F387="","DO POPRAWY: Poziom studiów (F)",IF(COUNTIF(LISTY!$H$5:$H$7,F387)=0,"DO POPRAWY: Poziom studiów (F) – wybierz z listy",IF(G387="","DO POPRAWY: Rok studiów (G)",IF(IF(F387="I stopnia",COUNTIF(LISTY!$M$5:$M$8,G387),IF(F387="II stopnia",COUNTIF(LISTY!$N$5:$N$7,G387),COUNTIF(LISTY!$O$5:$O$10,G387)))=0,"DO POPRAWY: Rok studiów (G) – wybierz ponownie",IF(H387="","DO POPRAWY: Status studenta (H)",IF(H387&lt;&gt;"TAK","DO POPRAWY: Status studenta (H) – brak uprawnień",IF(I387="","DO POPRAWY: Obywatelstwo polskie (I)",IF(I387&lt;&gt;"TAK","DO POPRAWY: Obywatelstwo polskie (I) – brak uprawnień",IF(J387="","DO POPRAWY: Szkolenie (J)",IF(COUNTIF(LISTY!$A$5:$A$7,J387)=0,"DO POPRAWY: Szkolenie (J) – wybierz z listy",IF(K387="","DO POPRAWY: Termin (K)",IF(COUNTIFS(LISTY!$C$5:$C$22,J387,LISTY!$D$5:$D$22,K387)=0,"DO POPRAWY: Termin (K) – wybierz ponownie",IF(COUNTIFS(LISTY!$C$5:$C$22,J387,LISTY!$D$5:$D$22,K387,LISTY!$E$5:$E$22,L387)=0,"DO POPRAWY: Godziny szkolenia (L)",IF(COUNTIFS($D$12:$D$411,D387,$J$12:$J$411,J387)&gt;1,"DO POPRAWY: Szkolenie (J) – drugi termin tej tematyki","OK")))))))))))))))))))))))))))</f>
        <v/>
      </c>
    </row>
    <row r="388" spans="1:14" ht="28.8" customHeight="1">
      <c r="A388" s="19" t="str">
        <f t="shared" si="10"/>
        <v/>
      </c>
      <c r="B388" s="20"/>
      <c r="C388" s="20"/>
      <c r="D388" s="20"/>
      <c r="E388" s="20"/>
      <c r="F388" s="21"/>
      <c r="G388" s="22"/>
      <c r="H388" s="21"/>
      <c r="I388" s="21"/>
      <c r="J388" s="20"/>
      <c r="K388" s="23"/>
      <c r="L388" s="19" t="str">
        <f>IF(OR(J388="",K388=""),"",IF(COUNTIFS(LISTY!$C$5:$C$22,J388,LISTY!$D$5:$D$22,K388)=0,"NIEZGODNY TERMIN",IFERROR(INDEX(LISTY!$E$5:$E$22,MATCH(K388,LISTY!$D$5:$D$22,0)),"NIEZGODNY TERMIN")))</f>
        <v/>
      </c>
      <c r="M388" s="19" t="str">
        <f t="shared" si="11"/>
        <v/>
      </c>
      <c r="N388" s="24" t="str">
        <f>IF(COUNTA(B388:K388)=0,"",IF($C$7="","DO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format",IF(B388="","DO POPRAWY: Imię (B)",IF(C388="","DO POPRAWY: Nazwisko (C)",IF(D388="","DO POPRAWY: E-mail uczelniany (D)",IF(OR(LEN(D388)-LEN(SUBSTITUTE(D388,"@",""))&lt;&gt;1,IFERROR(FIND("@",D388),0)&lt;2,IFERROR(FIND(".",D388,FIND("@",D388)+2),0)=0,ISNUMBER(SEARCH(" ",D388))),"DO POPRAWY: E-mail uczelniany (D) – format",IF(ISERROR(SEARCH(";"&amp;LOWER(TRIM(MID(D388,FIND("@",D388)+1,128)))&amp;";",";"&amp;SUBSTITUTE(LOWER($C$8)," ","")&amp;";")),"DO POPRAWY: E-mail (D) / domeny (C8)",IF(E388="","DO POPRAWY: Kierunek studiów (E)",IF(F388="","DO POPRAWY: Poziom studiów (F)",IF(COUNTIF(LISTY!$H$5:$H$7,F388)=0,"DO POPRAWY: Poziom studiów (F) – wybierz z listy",IF(G388="","DO POPRAWY: Rok studiów (G)",IF(IF(F388="I stopnia",COUNTIF(LISTY!$M$5:$M$8,G388),IF(F388="II stopnia",COUNTIF(LISTY!$N$5:$N$7,G388),COUNTIF(LISTY!$O$5:$O$10,G388)))=0,"DO POPRAWY: Rok studiów (G) – wybierz ponownie",IF(H388="","DO POPRAWY: Status studenta (H)",IF(H388&lt;&gt;"TAK","DO POPRAWY: Status studenta (H) – brak uprawnień",IF(I388="","DO POPRAWY: Obywatelstwo polskie (I)",IF(I388&lt;&gt;"TAK","DO POPRAWY: Obywatelstwo polskie (I) – brak uprawnień",IF(J388="","DO POPRAWY: Szkolenie (J)",IF(COUNTIF(LISTY!$A$5:$A$7,J388)=0,"DO POPRAWY: Szkolenie (J) – wybierz z listy",IF(K388="","DO POPRAWY: Termin (K)",IF(COUNTIFS(LISTY!$C$5:$C$22,J388,LISTY!$D$5:$D$22,K388)=0,"DO POPRAWY: Termin (K) – wybierz ponownie",IF(COUNTIFS(LISTY!$C$5:$C$22,J388,LISTY!$D$5:$D$22,K388,LISTY!$E$5:$E$22,L388)=0,"DO POPRAWY: Godziny szkolenia (L)",IF(COUNTIFS($D$12:$D$411,D388,$J$12:$J$411,J388)&gt;1,"DO POPRAWY: Szkolenie (J) – drugi termin tej tematyki","OK")))))))))))))))))))))))))))</f>
        <v/>
      </c>
    </row>
    <row r="389" spans="1:14" ht="28.8" customHeight="1">
      <c r="A389" s="19" t="str">
        <f t="shared" si="10"/>
        <v/>
      </c>
      <c r="B389" s="20"/>
      <c r="C389" s="20"/>
      <c r="D389" s="20"/>
      <c r="E389" s="20"/>
      <c r="F389" s="21"/>
      <c r="G389" s="22"/>
      <c r="H389" s="21"/>
      <c r="I389" s="21"/>
      <c r="J389" s="20"/>
      <c r="K389" s="23"/>
      <c r="L389" s="19" t="str">
        <f>IF(OR(J389="",K389=""),"",IF(COUNTIFS(LISTY!$C$5:$C$22,J389,LISTY!$D$5:$D$22,K389)=0,"NIEZGODNY TERMIN",IFERROR(INDEX(LISTY!$E$5:$E$22,MATCH(K389,LISTY!$D$5:$D$22,0)),"NIEZGODNY TERMIN")))</f>
        <v/>
      </c>
      <c r="M389" s="19" t="str">
        <f t="shared" si="11"/>
        <v/>
      </c>
      <c r="N389" s="24" t="str">
        <f>IF(COUNTA(B389:K389)=0,"",IF($C$7="","DO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format",IF(B389="","DO POPRAWY: Imię (B)",IF(C389="","DO POPRAWY: Nazwisko (C)",IF(D389="","DO POPRAWY: E-mail uczelniany (D)",IF(OR(LEN(D389)-LEN(SUBSTITUTE(D389,"@",""))&lt;&gt;1,IFERROR(FIND("@",D389),0)&lt;2,IFERROR(FIND(".",D389,FIND("@",D389)+2),0)=0,ISNUMBER(SEARCH(" ",D389))),"DO POPRAWY: E-mail uczelniany (D) – format",IF(ISERROR(SEARCH(";"&amp;LOWER(TRIM(MID(D389,FIND("@",D389)+1,128)))&amp;";",";"&amp;SUBSTITUTE(LOWER($C$8)," ","")&amp;";")),"DO POPRAWY: E-mail (D) / domeny (C8)",IF(E389="","DO POPRAWY: Kierunek studiów (E)",IF(F389="","DO POPRAWY: Poziom studiów (F)",IF(COUNTIF(LISTY!$H$5:$H$7,F389)=0,"DO POPRAWY: Poziom studiów (F) – wybierz z listy",IF(G389="","DO POPRAWY: Rok studiów (G)",IF(IF(F389="I stopnia",COUNTIF(LISTY!$M$5:$M$8,G389),IF(F389="II stopnia",COUNTIF(LISTY!$N$5:$N$7,G389),COUNTIF(LISTY!$O$5:$O$10,G389)))=0,"DO POPRAWY: Rok studiów (G) – wybierz ponownie",IF(H389="","DO POPRAWY: Status studenta (H)",IF(H389&lt;&gt;"TAK","DO POPRAWY: Status studenta (H) – brak uprawnień",IF(I389="","DO POPRAWY: Obywatelstwo polskie (I)",IF(I389&lt;&gt;"TAK","DO POPRAWY: Obywatelstwo polskie (I) – brak uprawnień",IF(J389="","DO POPRAWY: Szkolenie (J)",IF(COUNTIF(LISTY!$A$5:$A$7,J389)=0,"DO POPRAWY: Szkolenie (J) – wybierz z listy",IF(K389="","DO POPRAWY: Termin (K)",IF(COUNTIFS(LISTY!$C$5:$C$22,J389,LISTY!$D$5:$D$22,K389)=0,"DO POPRAWY: Termin (K) – wybierz ponownie",IF(COUNTIFS(LISTY!$C$5:$C$22,J389,LISTY!$D$5:$D$22,K389,LISTY!$E$5:$E$22,L389)=0,"DO POPRAWY: Godziny szkolenia (L)",IF(COUNTIFS($D$12:$D$411,D389,$J$12:$J$411,J389)&gt;1,"DO POPRAWY: Szkolenie (J) – drugi termin tej tematyki","OK")))))))))))))))))))))))))))</f>
        <v/>
      </c>
    </row>
    <row r="390" spans="1:14" ht="28.8" customHeight="1">
      <c r="A390" s="19" t="str">
        <f t="shared" si="10"/>
        <v/>
      </c>
      <c r="B390" s="20"/>
      <c r="C390" s="20"/>
      <c r="D390" s="20"/>
      <c r="E390" s="20"/>
      <c r="F390" s="21"/>
      <c r="G390" s="22"/>
      <c r="H390" s="21"/>
      <c r="I390" s="21"/>
      <c r="J390" s="20"/>
      <c r="K390" s="23"/>
      <c r="L390" s="19" t="str">
        <f>IF(OR(J390="",K390=""),"",IF(COUNTIFS(LISTY!$C$5:$C$22,J390,LISTY!$D$5:$D$22,K390)=0,"NIEZGODNY TERMIN",IFERROR(INDEX(LISTY!$E$5:$E$22,MATCH(K390,LISTY!$D$5:$D$22,0)),"NIEZGODNY TERMIN")))</f>
        <v/>
      </c>
      <c r="M390" s="19" t="str">
        <f t="shared" si="11"/>
        <v/>
      </c>
      <c r="N390" s="24" t="str">
        <f>IF(COUNTA(B390:K390)=0,"",IF($C$7="","DO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format",IF(B390="","DO POPRAWY: Imię (B)",IF(C390="","DO POPRAWY: Nazwisko (C)",IF(D390="","DO POPRAWY: E-mail uczelniany (D)",IF(OR(LEN(D390)-LEN(SUBSTITUTE(D390,"@",""))&lt;&gt;1,IFERROR(FIND("@",D390),0)&lt;2,IFERROR(FIND(".",D390,FIND("@",D390)+2),0)=0,ISNUMBER(SEARCH(" ",D390))),"DO POPRAWY: E-mail uczelniany (D) – format",IF(ISERROR(SEARCH(";"&amp;LOWER(TRIM(MID(D390,FIND("@",D390)+1,128)))&amp;";",";"&amp;SUBSTITUTE(LOWER($C$8)," ","")&amp;";")),"DO POPRAWY: E-mail (D) / domeny (C8)",IF(E390="","DO POPRAWY: Kierunek studiów (E)",IF(F390="","DO POPRAWY: Poziom studiów (F)",IF(COUNTIF(LISTY!$H$5:$H$7,F390)=0,"DO POPRAWY: Poziom studiów (F) – wybierz z listy",IF(G390="","DO POPRAWY: Rok studiów (G)",IF(IF(F390="I stopnia",COUNTIF(LISTY!$M$5:$M$8,G390),IF(F390="II stopnia",COUNTIF(LISTY!$N$5:$N$7,G390),COUNTIF(LISTY!$O$5:$O$10,G390)))=0,"DO POPRAWY: Rok studiów (G) – wybierz ponownie",IF(H390="","DO POPRAWY: Status studenta (H)",IF(H390&lt;&gt;"TAK","DO POPRAWY: Status studenta (H) – brak uprawnień",IF(I390="","DO POPRAWY: Obywatelstwo polskie (I)",IF(I390&lt;&gt;"TAK","DO POPRAWY: Obywatelstwo polskie (I) – brak uprawnień",IF(J390="","DO POPRAWY: Szkolenie (J)",IF(COUNTIF(LISTY!$A$5:$A$7,J390)=0,"DO POPRAWY: Szkolenie (J) – wybierz z listy",IF(K390="","DO POPRAWY: Termin (K)",IF(COUNTIFS(LISTY!$C$5:$C$22,J390,LISTY!$D$5:$D$22,K390)=0,"DO POPRAWY: Termin (K) – wybierz ponownie",IF(COUNTIFS(LISTY!$C$5:$C$22,J390,LISTY!$D$5:$D$22,K390,LISTY!$E$5:$E$22,L390)=0,"DO POPRAWY: Godziny szkolenia (L)",IF(COUNTIFS($D$12:$D$411,D390,$J$12:$J$411,J390)&gt;1,"DO POPRAWY: Szkolenie (J) – drugi termin tej tematyki","OK")))))))))))))))))))))))))))</f>
        <v/>
      </c>
    </row>
    <row r="391" spans="1:14" ht="28.8" customHeight="1">
      <c r="A391" s="19" t="str">
        <f t="shared" si="10"/>
        <v/>
      </c>
      <c r="B391" s="20"/>
      <c r="C391" s="20"/>
      <c r="D391" s="20"/>
      <c r="E391" s="20"/>
      <c r="F391" s="21"/>
      <c r="G391" s="22"/>
      <c r="H391" s="21"/>
      <c r="I391" s="21"/>
      <c r="J391" s="20"/>
      <c r="K391" s="23"/>
      <c r="L391" s="19" t="str">
        <f>IF(OR(J391="",K391=""),"",IF(COUNTIFS(LISTY!$C$5:$C$22,J391,LISTY!$D$5:$D$22,K391)=0,"NIEZGODNY TERMIN",IFERROR(INDEX(LISTY!$E$5:$E$22,MATCH(K391,LISTY!$D$5:$D$22,0)),"NIEZGODNY TERMIN")))</f>
        <v/>
      </c>
      <c r="M391" s="19" t="str">
        <f t="shared" si="11"/>
        <v/>
      </c>
      <c r="N391" s="24" t="str">
        <f>IF(COUNTA(B391:K391)=0,"",IF($C$7="","DO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format",IF(B391="","DO POPRAWY: Imię (B)",IF(C391="","DO POPRAWY: Nazwisko (C)",IF(D391="","DO POPRAWY: E-mail uczelniany (D)",IF(OR(LEN(D391)-LEN(SUBSTITUTE(D391,"@",""))&lt;&gt;1,IFERROR(FIND("@",D391),0)&lt;2,IFERROR(FIND(".",D391,FIND("@",D391)+2),0)=0,ISNUMBER(SEARCH(" ",D391))),"DO POPRAWY: E-mail uczelniany (D) – format",IF(ISERROR(SEARCH(";"&amp;LOWER(TRIM(MID(D391,FIND("@",D391)+1,128)))&amp;";",";"&amp;SUBSTITUTE(LOWER($C$8)," ","")&amp;";")),"DO POPRAWY: E-mail (D) / domeny (C8)",IF(E391="","DO POPRAWY: Kierunek studiów (E)",IF(F391="","DO POPRAWY: Poziom studiów (F)",IF(COUNTIF(LISTY!$H$5:$H$7,F391)=0,"DO POPRAWY: Poziom studiów (F) – wybierz z listy",IF(G391="","DO POPRAWY: Rok studiów (G)",IF(IF(F391="I stopnia",COUNTIF(LISTY!$M$5:$M$8,G391),IF(F391="II stopnia",COUNTIF(LISTY!$N$5:$N$7,G391),COUNTIF(LISTY!$O$5:$O$10,G391)))=0,"DO POPRAWY: Rok studiów (G) – wybierz ponownie",IF(H391="","DO POPRAWY: Status studenta (H)",IF(H391&lt;&gt;"TAK","DO POPRAWY: Status studenta (H) – brak uprawnień",IF(I391="","DO POPRAWY: Obywatelstwo polskie (I)",IF(I391&lt;&gt;"TAK","DO POPRAWY: Obywatelstwo polskie (I) – brak uprawnień",IF(J391="","DO POPRAWY: Szkolenie (J)",IF(COUNTIF(LISTY!$A$5:$A$7,J391)=0,"DO POPRAWY: Szkolenie (J) – wybierz z listy",IF(K391="","DO POPRAWY: Termin (K)",IF(COUNTIFS(LISTY!$C$5:$C$22,J391,LISTY!$D$5:$D$22,K391)=0,"DO POPRAWY: Termin (K) – wybierz ponownie",IF(COUNTIFS(LISTY!$C$5:$C$22,J391,LISTY!$D$5:$D$22,K391,LISTY!$E$5:$E$22,L391)=0,"DO POPRAWY: Godziny szkolenia (L)",IF(COUNTIFS($D$12:$D$411,D391,$J$12:$J$411,J391)&gt;1,"DO POPRAWY: Szkolenie (J) – drugi termin tej tematyki","OK")))))))))))))))))))))))))))</f>
        <v/>
      </c>
    </row>
    <row r="392" spans="1:14" ht="28.8" customHeight="1">
      <c r="A392" s="19" t="str">
        <f t="shared" si="10"/>
        <v/>
      </c>
      <c r="B392" s="20"/>
      <c r="C392" s="20"/>
      <c r="D392" s="20"/>
      <c r="E392" s="20"/>
      <c r="F392" s="21"/>
      <c r="G392" s="22"/>
      <c r="H392" s="21"/>
      <c r="I392" s="21"/>
      <c r="J392" s="20"/>
      <c r="K392" s="23"/>
      <c r="L392" s="19" t="str">
        <f>IF(OR(J392="",K392=""),"",IF(COUNTIFS(LISTY!$C$5:$C$22,J392,LISTY!$D$5:$D$22,K392)=0,"NIEZGODNY TERMIN",IFERROR(INDEX(LISTY!$E$5:$E$22,MATCH(K392,LISTY!$D$5:$D$22,0)),"NIEZGODNY TERMIN")))</f>
        <v/>
      </c>
      <c r="M392" s="19" t="str">
        <f t="shared" si="11"/>
        <v/>
      </c>
      <c r="N392" s="24" t="str">
        <f>IF(COUNTA(B392:K392)=0,"",IF($C$7="","DO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format",IF(B392="","DO POPRAWY: Imię (B)",IF(C392="","DO POPRAWY: Nazwisko (C)",IF(D392="","DO POPRAWY: E-mail uczelniany (D)",IF(OR(LEN(D392)-LEN(SUBSTITUTE(D392,"@",""))&lt;&gt;1,IFERROR(FIND("@",D392),0)&lt;2,IFERROR(FIND(".",D392,FIND("@",D392)+2),0)=0,ISNUMBER(SEARCH(" ",D392))),"DO POPRAWY: E-mail uczelniany (D) – format",IF(ISERROR(SEARCH(";"&amp;LOWER(TRIM(MID(D392,FIND("@",D392)+1,128)))&amp;";",";"&amp;SUBSTITUTE(LOWER($C$8)," ","")&amp;";")),"DO POPRAWY: E-mail (D) / domeny (C8)",IF(E392="","DO POPRAWY: Kierunek studiów (E)",IF(F392="","DO POPRAWY: Poziom studiów (F)",IF(COUNTIF(LISTY!$H$5:$H$7,F392)=0,"DO POPRAWY: Poziom studiów (F) – wybierz z listy",IF(G392="","DO POPRAWY: Rok studiów (G)",IF(IF(F392="I stopnia",COUNTIF(LISTY!$M$5:$M$8,G392),IF(F392="II stopnia",COUNTIF(LISTY!$N$5:$N$7,G392),COUNTIF(LISTY!$O$5:$O$10,G392)))=0,"DO POPRAWY: Rok studiów (G) – wybierz ponownie",IF(H392="","DO POPRAWY: Status studenta (H)",IF(H392&lt;&gt;"TAK","DO POPRAWY: Status studenta (H) – brak uprawnień",IF(I392="","DO POPRAWY: Obywatelstwo polskie (I)",IF(I392&lt;&gt;"TAK","DO POPRAWY: Obywatelstwo polskie (I) – brak uprawnień",IF(J392="","DO POPRAWY: Szkolenie (J)",IF(COUNTIF(LISTY!$A$5:$A$7,J392)=0,"DO POPRAWY: Szkolenie (J) – wybierz z listy",IF(K392="","DO POPRAWY: Termin (K)",IF(COUNTIFS(LISTY!$C$5:$C$22,J392,LISTY!$D$5:$D$22,K392)=0,"DO POPRAWY: Termin (K) – wybierz ponownie",IF(COUNTIFS(LISTY!$C$5:$C$22,J392,LISTY!$D$5:$D$22,K392,LISTY!$E$5:$E$22,L392)=0,"DO POPRAWY: Godziny szkolenia (L)",IF(COUNTIFS($D$12:$D$411,D392,$J$12:$J$411,J392)&gt;1,"DO POPRAWY: Szkolenie (J) – drugi termin tej tematyki","OK")))))))))))))))))))))))))))</f>
        <v/>
      </c>
    </row>
    <row r="393" spans="1:14" ht="28.8" customHeight="1">
      <c r="A393" s="19" t="str">
        <f t="shared" si="10"/>
        <v/>
      </c>
      <c r="B393" s="20"/>
      <c r="C393" s="20"/>
      <c r="D393" s="20"/>
      <c r="E393" s="20"/>
      <c r="F393" s="21"/>
      <c r="G393" s="22"/>
      <c r="H393" s="21"/>
      <c r="I393" s="21"/>
      <c r="J393" s="20"/>
      <c r="K393" s="23"/>
      <c r="L393" s="19" t="str">
        <f>IF(OR(J393="",K393=""),"",IF(COUNTIFS(LISTY!$C$5:$C$22,J393,LISTY!$D$5:$D$22,K393)=0,"NIEZGODNY TERMIN",IFERROR(INDEX(LISTY!$E$5:$E$22,MATCH(K393,LISTY!$D$5:$D$22,0)),"NIEZGODNY TERMIN")))</f>
        <v/>
      </c>
      <c r="M393" s="19" t="str">
        <f t="shared" si="11"/>
        <v/>
      </c>
      <c r="N393" s="24" t="str">
        <f>IF(COUNTA(B393:K393)=0,"",IF($C$7="","DO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format",IF(B393="","DO POPRAWY: Imię (B)",IF(C393="","DO POPRAWY: Nazwisko (C)",IF(D393="","DO POPRAWY: E-mail uczelniany (D)",IF(OR(LEN(D393)-LEN(SUBSTITUTE(D393,"@",""))&lt;&gt;1,IFERROR(FIND("@",D393),0)&lt;2,IFERROR(FIND(".",D393,FIND("@",D393)+2),0)=0,ISNUMBER(SEARCH(" ",D393))),"DO POPRAWY: E-mail uczelniany (D) – format",IF(ISERROR(SEARCH(";"&amp;LOWER(TRIM(MID(D393,FIND("@",D393)+1,128)))&amp;";",";"&amp;SUBSTITUTE(LOWER($C$8)," ","")&amp;";")),"DO POPRAWY: E-mail (D) / domeny (C8)",IF(E393="","DO POPRAWY: Kierunek studiów (E)",IF(F393="","DO POPRAWY: Poziom studiów (F)",IF(COUNTIF(LISTY!$H$5:$H$7,F393)=0,"DO POPRAWY: Poziom studiów (F) – wybierz z listy",IF(G393="","DO POPRAWY: Rok studiów (G)",IF(IF(F393="I stopnia",COUNTIF(LISTY!$M$5:$M$8,G393),IF(F393="II stopnia",COUNTIF(LISTY!$N$5:$N$7,G393),COUNTIF(LISTY!$O$5:$O$10,G393)))=0,"DO POPRAWY: Rok studiów (G) – wybierz ponownie",IF(H393="","DO POPRAWY: Status studenta (H)",IF(H393&lt;&gt;"TAK","DO POPRAWY: Status studenta (H) – brak uprawnień",IF(I393="","DO POPRAWY: Obywatelstwo polskie (I)",IF(I393&lt;&gt;"TAK","DO POPRAWY: Obywatelstwo polskie (I) – brak uprawnień",IF(J393="","DO POPRAWY: Szkolenie (J)",IF(COUNTIF(LISTY!$A$5:$A$7,J393)=0,"DO POPRAWY: Szkolenie (J) – wybierz z listy",IF(K393="","DO POPRAWY: Termin (K)",IF(COUNTIFS(LISTY!$C$5:$C$22,J393,LISTY!$D$5:$D$22,K393)=0,"DO POPRAWY: Termin (K) – wybierz ponownie",IF(COUNTIFS(LISTY!$C$5:$C$22,J393,LISTY!$D$5:$D$22,K393,LISTY!$E$5:$E$22,L393)=0,"DO POPRAWY: Godziny szkolenia (L)",IF(COUNTIFS($D$12:$D$411,D393,$J$12:$J$411,J393)&gt;1,"DO POPRAWY: Szkolenie (J) – drugi termin tej tematyki","OK")))))))))))))))))))))))))))</f>
        <v/>
      </c>
    </row>
    <row r="394" spans="1:14" ht="28.8" customHeight="1">
      <c r="A394" s="19" t="str">
        <f t="shared" si="10"/>
        <v/>
      </c>
      <c r="B394" s="20"/>
      <c r="C394" s="20"/>
      <c r="D394" s="20"/>
      <c r="E394" s="20"/>
      <c r="F394" s="21"/>
      <c r="G394" s="22"/>
      <c r="H394" s="21"/>
      <c r="I394" s="21"/>
      <c r="J394" s="20"/>
      <c r="K394" s="23"/>
      <c r="L394" s="19" t="str">
        <f>IF(OR(J394="",K394=""),"",IF(COUNTIFS(LISTY!$C$5:$C$22,J394,LISTY!$D$5:$D$22,K394)=0,"NIEZGODNY TERMIN",IFERROR(INDEX(LISTY!$E$5:$E$22,MATCH(K394,LISTY!$D$5:$D$22,0)),"NIEZGODNY TERMIN")))</f>
        <v/>
      </c>
      <c r="M394" s="19" t="str">
        <f t="shared" si="11"/>
        <v/>
      </c>
      <c r="N394" s="24" t="str">
        <f>IF(COUNTA(B394:K394)=0,"",IF($C$7="","DO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format",IF(B394="","DO POPRAWY: Imię (B)",IF(C394="","DO POPRAWY: Nazwisko (C)",IF(D394="","DO POPRAWY: E-mail uczelniany (D)",IF(OR(LEN(D394)-LEN(SUBSTITUTE(D394,"@",""))&lt;&gt;1,IFERROR(FIND("@",D394),0)&lt;2,IFERROR(FIND(".",D394,FIND("@",D394)+2),0)=0,ISNUMBER(SEARCH(" ",D394))),"DO POPRAWY: E-mail uczelniany (D) – format",IF(ISERROR(SEARCH(";"&amp;LOWER(TRIM(MID(D394,FIND("@",D394)+1,128)))&amp;";",";"&amp;SUBSTITUTE(LOWER($C$8)," ","")&amp;";")),"DO POPRAWY: E-mail (D) / domeny (C8)",IF(E394="","DO POPRAWY: Kierunek studiów (E)",IF(F394="","DO POPRAWY: Poziom studiów (F)",IF(COUNTIF(LISTY!$H$5:$H$7,F394)=0,"DO POPRAWY: Poziom studiów (F) – wybierz z listy",IF(G394="","DO POPRAWY: Rok studiów (G)",IF(IF(F394="I stopnia",COUNTIF(LISTY!$M$5:$M$8,G394),IF(F394="II stopnia",COUNTIF(LISTY!$N$5:$N$7,G394),COUNTIF(LISTY!$O$5:$O$10,G394)))=0,"DO POPRAWY: Rok studiów (G) – wybierz ponownie",IF(H394="","DO POPRAWY: Status studenta (H)",IF(H394&lt;&gt;"TAK","DO POPRAWY: Status studenta (H) – brak uprawnień",IF(I394="","DO POPRAWY: Obywatelstwo polskie (I)",IF(I394&lt;&gt;"TAK","DO POPRAWY: Obywatelstwo polskie (I) – brak uprawnień",IF(J394="","DO POPRAWY: Szkolenie (J)",IF(COUNTIF(LISTY!$A$5:$A$7,J394)=0,"DO POPRAWY: Szkolenie (J) – wybierz z listy",IF(K394="","DO POPRAWY: Termin (K)",IF(COUNTIFS(LISTY!$C$5:$C$22,J394,LISTY!$D$5:$D$22,K394)=0,"DO POPRAWY: Termin (K) – wybierz ponownie",IF(COUNTIFS(LISTY!$C$5:$C$22,J394,LISTY!$D$5:$D$22,K394,LISTY!$E$5:$E$22,L394)=0,"DO POPRAWY: Godziny szkolenia (L)",IF(COUNTIFS($D$12:$D$411,D394,$J$12:$J$411,J394)&gt;1,"DO POPRAWY: Szkolenie (J) – drugi termin tej tematyki","OK")))))))))))))))))))))))))))</f>
        <v/>
      </c>
    </row>
    <row r="395" spans="1:14" ht="28.8" customHeight="1">
      <c r="A395" s="19" t="str">
        <f t="shared" si="10"/>
        <v/>
      </c>
      <c r="B395" s="20"/>
      <c r="C395" s="20"/>
      <c r="D395" s="20"/>
      <c r="E395" s="20"/>
      <c r="F395" s="21"/>
      <c r="G395" s="22"/>
      <c r="H395" s="21"/>
      <c r="I395" s="21"/>
      <c r="J395" s="20"/>
      <c r="K395" s="23"/>
      <c r="L395" s="19" t="str">
        <f>IF(OR(J395="",K395=""),"",IF(COUNTIFS(LISTY!$C$5:$C$22,J395,LISTY!$D$5:$D$22,K395)=0,"NIEZGODNY TERMIN",IFERROR(INDEX(LISTY!$E$5:$E$22,MATCH(K395,LISTY!$D$5:$D$22,0)),"NIEZGODNY TERMIN")))</f>
        <v/>
      </c>
      <c r="M395" s="19" t="str">
        <f t="shared" si="11"/>
        <v/>
      </c>
      <c r="N395" s="24" t="str">
        <f>IF(COUNTA(B395:K395)=0,"",IF($C$7="","DO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format",IF(B395="","DO POPRAWY: Imię (B)",IF(C395="","DO POPRAWY: Nazwisko (C)",IF(D395="","DO POPRAWY: E-mail uczelniany (D)",IF(OR(LEN(D395)-LEN(SUBSTITUTE(D395,"@",""))&lt;&gt;1,IFERROR(FIND("@",D395),0)&lt;2,IFERROR(FIND(".",D395,FIND("@",D395)+2),0)=0,ISNUMBER(SEARCH(" ",D395))),"DO POPRAWY: E-mail uczelniany (D) – format",IF(ISERROR(SEARCH(";"&amp;LOWER(TRIM(MID(D395,FIND("@",D395)+1,128)))&amp;";",";"&amp;SUBSTITUTE(LOWER($C$8)," ","")&amp;";")),"DO POPRAWY: E-mail (D) / domeny (C8)",IF(E395="","DO POPRAWY: Kierunek studiów (E)",IF(F395="","DO POPRAWY: Poziom studiów (F)",IF(COUNTIF(LISTY!$H$5:$H$7,F395)=0,"DO POPRAWY: Poziom studiów (F) – wybierz z listy",IF(G395="","DO POPRAWY: Rok studiów (G)",IF(IF(F395="I stopnia",COUNTIF(LISTY!$M$5:$M$8,G395),IF(F395="II stopnia",COUNTIF(LISTY!$N$5:$N$7,G395),COUNTIF(LISTY!$O$5:$O$10,G395)))=0,"DO POPRAWY: Rok studiów (G) – wybierz ponownie",IF(H395="","DO POPRAWY: Status studenta (H)",IF(H395&lt;&gt;"TAK","DO POPRAWY: Status studenta (H) – brak uprawnień",IF(I395="","DO POPRAWY: Obywatelstwo polskie (I)",IF(I395&lt;&gt;"TAK","DO POPRAWY: Obywatelstwo polskie (I) – brak uprawnień",IF(J395="","DO POPRAWY: Szkolenie (J)",IF(COUNTIF(LISTY!$A$5:$A$7,J395)=0,"DO POPRAWY: Szkolenie (J) – wybierz z listy",IF(K395="","DO POPRAWY: Termin (K)",IF(COUNTIFS(LISTY!$C$5:$C$22,J395,LISTY!$D$5:$D$22,K395)=0,"DO POPRAWY: Termin (K) – wybierz ponownie",IF(COUNTIFS(LISTY!$C$5:$C$22,J395,LISTY!$D$5:$D$22,K395,LISTY!$E$5:$E$22,L395)=0,"DO POPRAWY: Godziny szkolenia (L)",IF(COUNTIFS($D$12:$D$411,D395,$J$12:$J$411,J395)&gt;1,"DO POPRAWY: Szkolenie (J) – drugi termin tej tematyki","OK")))))))))))))))))))))))))))</f>
        <v/>
      </c>
    </row>
    <row r="396" spans="1:14" ht="28.8" customHeight="1">
      <c r="A396" s="19" t="str">
        <f t="shared" ref="A396:A411" si="12">IF(COUNTA(B396:K396)=0,"",ROW()-11)</f>
        <v/>
      </c>
      <c r="B396" s="20"/>
      <c r="C396" s="20"/>
      <c r="D396" s="20"/>
      <c r="E396" s="20"/>
      <c r="F396" s="21"/>
      <c r="G396" s="22"/>
      <c r="H396" s="21"/>
      <c r="I396" s="21"/>
      <c r="J396" s="20"/>
      <c r="K396" s="23"/>
      <c r="L396" s="19" t="str">
        <f>IF(OR(J396="",K396=""),"",IF(COUNTIFS(LISTY!$C$5:$C$22,J396,LISTY!$D$5:$D$22,K396)=0,"NIEZGODNY TERMIN",IFERROR(INDEX(LISTY!$E$5:$E$22,MATCH(K396,LISTY!$D$5:$D$22,0)),"NIEZGODNY TERMIN")))</f>
        <v/>
      </c>
      <c r="M396" s="19" t="str">
        <f t="shared" ref="M396:M411" si="13">IF(D396="","",COUNTIF($D$12:$D$411,D396))</f>
        <v/>
      </c>
      <c r="N396" s="24" t="str">
        <f>IF(COUNTA(B396:K396)=0,"",IF($C$7="","DO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format",IF(B396="","DO POPRAWY: Imię (B)",IF(C396="","DO POPRAWY: Nazwisko (C)",IF(D396="","DO POPRAWY: E-mail uczelniany (D)",IF(OR(LEN(D396)-LEN(SUBSTITUTE(D396,"@",""))&lt;&gt;1,IFERROR(FIND("@",D396),0)&lt;2,IFERROR(FIND(".",D396,FIND("@",D396)+2),0)=0,ISNUMBER(SEARCH(" ",D396))),"DO POPRAWY: E-mail uczelniany (D) – format",IF(ISERROR(SEARCH(";"&amp;LOWER(TRIM(MID(D396,FIND("@",D396)+1,128)))&amp;";",";"&amp;SUBSTITUTE(LOWER($C$8)," ","")&amp;";")),"DO POPRAWY: E-mail (D) / domeny (C8)",IF(E396="","DO POPRAWY: Kierunek studiów (E)",IF(F396="","DO POPRAWY: Poziom studiów (F)",IF(COUNTIF(LISTY!$H$5:$H$7,F396)=0,"DO POPRAWY: Poziom studiów (F) – wybierz z listy",IF(G396="","DO POPRAWY: Rok studiów (G)",IF(IF(F396="I stopnia",COUNTIF(LISTY!$M$5:$M$8,G396),IF(F396="II stopnia",COUNTIF(LISTY!$N$5:$N$7,G396),COUNTIF(LISTY!$O$5:$O$10,G396)))=0,"DO POPRAWY: Rok studiów (G) – wybierz ponownie",IF(H396="","DO POPRAWY: Status studenta (H)",IF(H396&lt;&gt;"TAK","DO POPRAWY: Status studenta (H) – brak uprawnień",IF(I396="","DO POPRAWY: Obywatelstwo polskie (I)",IF(I396&lt;&gt;"TAK","DO POPRAWY: Obywatelstwo polskie (I) – brak uprawnień",IF(J396="","DO POPRAWY: Szkolenie (J)",IF(COUNTIF(LISTY!$A$5:$A$7,J396)=0,"DO POPRAWY: Szkolenie (J) – wybierz z listy",IF(K396="","DO POPRAWY: Termin (K)",IF(COUNTIFS(LISTY!$C$5:$C$22,J396,LISTY!$D$5:$D$22,K396)=0,"DO POPRAWY: Termin (K) – wybierz ponownie",IF(COUNTIFS(LISTY!$C$5:$C$22,J396,LISTY!$D$5:$D$22,K396,LISTY!$E$5:$E$22,L396)=0,"DO POPRAWY: Godziny szkolenia (L)",IF(COUNTIFS($D$12:$D$411,D396,$J$12:$J$411,J396)&gt;1,"DO POPRAWY: Szkolenie (J) – drugi termin tej tematyki","OK")))))))))))))))))))))))))))</f>
        <v/>
      </c>
    </row>
    <row r="397" spans="1:14" ht="28.8" customHeight="1">
      <c r="A397" s="19" t="str">
        <f t="shared" si="12"/>
        <v/>
      </c>
      <c r="B397" s="20"/>
      <c r="C397" s="20"/>
      <c r="D397" s="20"/>
      <c r="E397" s="20"/>
      <c r="F397" s="21"/>
      <c r="G397" s="22"/>
      <c r="H397" s="21"/>
      <c r="I397" s="21"/>
      <c r="J397" s="20"/>
      <c r="K397" s="23"/>
      <c r="L397" s="19" t="str">
        <f>IF(OR(J397="",K397=""),"",IF(COUNTIFS(LISTY!$C$5:$C$22,J397,LISTY!$D$5:$D$22,K397)=0,"NIEZGODNY TERMIN",IFERROR(INDEX(LISTY!$E$5:$E$22,MATCH(K397,LISTY!$D$5:$D$22,0)),"NIEZGODNY TERMIN")))</f>
        <v/>
      </c>
      <c r="M397" s="19" t="str">
        <f t="shared" si="13"/>
        <v/>
      </c>
      <c r="N397" s="24" t="str">
        <f>IF(COUNTA(B397:K397)=0,"",IF($C$7="","DO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format",IF(B397="","DO POPRAWY: Imię (B)",IF(C397="","DO POPRAWY: Nazwisko (C)",IF(D397="","DO POPRAWY: E-mail uczelniany (D)",IF(OR(LEN(D397)-LEN(SUBSTITUTE(D397,"@",""))&lt;&gt;1,IFERROR(FIND("@",D397),0)&lt;2,IFERROR(FIND(".",D397,FIND("@",D397)+2),0)=0,ISNUMBER(SEARCH(" ",D397))),"DO POPRAWY: E-mail uczelniany (D) – format",IF(ISERROR(SEARCH(";"&amp;LOWER(TRIM(MID(D397,FIND("@",D397)+1,128)))&amp;";",";"&amp;SUBSTITUTE(LOWER($C$8)," ","")&amp;";")),"DO POPRAWY: E-mail (D) / domeny (C8)",IF(E397="","DO POPRAWY: Kierunek studiów (E)",IF(F397="","DO POPRAWY: Poziom studiów (F)",IF(COUNTIF(LISTY!$H$5:$H$7,F397)=0,"DO POPRAWY: Poziom studiów (F) – wybierz z listy",IF(G397="","DO POPRAWY: Rok studiów (G)",IF(IF(F397="I stopnia",COUNTIF(LISTY!$M$5:$M$8,G397),IF(F397="II stopnia",COUNTIF(LISTY!$N$5:$N$7,G397),COUNTIF(LISTY!$O$5:$O$10,G397)))=0,"DO POPRAWY: Rok studiów (G) – wybierz ponownie",IF(H397="","DO POPRAWY: Status studenta (H)",IF(H397&lt;&gt;"TAK","DO POPRAWY: Status studenta (H) – brak uprawnień",IF(I397="","DO POPRAWY: Obywatelstwo polskie (I)",IF(I397&lt;&gt;"TAK","DO POPRAWY: Obywatelstwo polskie (I) – brak uprawnień",IF(J397="","DO POPRAWY: Szkolenie (J)",IF(COUNTIF(LISTY!$A$5:$A$7,J397)=0,"DO POPRAWY: Szkolenie (J) – wybierz z listy",IF(K397="","DO POPRAWY: Termin (K)",IF(COUNTIFS(LISTY!$C$5:$C$22,J397,LISTY!$D$5:$D$22,K397)=0,"DO POPRAWY: Termin (K) – wybierz ponownie",IF(COUNTIFS(LISTY!$C$5:$C$22,J397,LISTY!$D$5:$D$22,K397,LISTY!$E$5:$E$22,L397)=0,"DO POPRAWY: Godziny szkolenia (L)",IF(COUNTIFS($D$12:$D$411,D397,$J$12:$J$411,J397)&gt;1,"DO POPRAWY: Szkolenie (J) – drugi termin tej tematyki","OK")))))))))))))))))))))))))))</f>
        <v/>
      </c>
    </row>
    <row r="398" spans="1:14" ht="28.8" customHeight="1">
      <c r="A398" s="19" t="str">
        <f t="shared" si="12"/>
        <v/>
      </c>
      <c r="B398" s="20"/>
      <c r="C398" s="20"/>
      <c r="D398" s="20"/>
      <c r="E398" s="20"/>
      <c r="F398" s="21"/>
      <c r="G398" s="22"/>
      <c r="H398" s="21"/>
      <c r="I398" s="21"/>
      <c r="J398" s="20"/>
      <c r="K398" s="23"/>
      <c r="L398" s="19" t="str">
        <f>IF(OR(J398="",K398=""),"",IF(COUNTIFS(LISTY!$C$5:$C$22,J398,LISTY!$D$5:$D$22,K398)=0,"NIEZGODNY TERMIN",IFERROR(INDEX(LISTY!$E$5:$E$22,MATCH(K398,LISTY!$D$5:$D$22,0)),"NIEZGODNY TERMIN")))</f>
        <v/>
      </c>
      <c r="M398" s="19" t="str">
        <f t="shared" si="13"/>
        <v/>
      </c>
      <c r="N398" s="24" t="str">
        <f>IF(COUNTA(B398:K398)=0,"",IF($C$7="","DO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format",IF(B398="","DO POPRAWY: Imię (B)",IF(C398="","DO POPRAWY: Nazwisko (C)",IF(D398="","DO POPRAWY: E-mail uczelniany (D)",IF(OR(LEN(D398)-LEN(SUBSTITUTE(D398,"@",""))&lt;&gt;1,IFERROR(FIND("@",D398),0)&lt;2,IFERROR(FIND(".",D398,FIND("@",D398)+2),0)=0,ISNUMBER(SEARCH(" ",D398))),"DO POPRAWY: E-mail uczelniany (D) – format",IF(ISERROR(SEARCH(";"&amp;LOWER(TRIM(MID(D398,FIND("@",D398)+1,128)))&amp;";",";"&amp;SUBSTITUTE(LOWER($C$8)," ","")&amp;";")),"DO POPRAWY: E-mail (D) / domeny (C8)",IF(E398="","DO POPRAWY: Kierunek studiów (E)",IF(F398="","DO POPRAWY: Poziom studiów (F)",IF(COUNTIF(LISTY!$H$5:$H$7,F398)=0,"DO POPRAWY: Poziom studiów (F) – wybierz z listy",IF(G398="","DO POPRAWY: Rok studiów (G)",IF(IF(F398="I stopnia",COUNTIF(LISTY!$M$5:$M$8,G398),IF(F398="II stopnia",COUNTIF(LISTY!$N$5:$N$7,G398),COUNTIF(LISTY!$O$5:$O$10,G398)))=0,"DO POPRAWY: Rok studiów (G) – wybierz ponownie",IF(H398="","DO POPRAWY: Status studenta (H)",IF(H398&lt;&gt;"TAK","DO POPRAWY: Status studenta (H) – brak uprawnień",IF(I398="","DO POPRAWY: Obywatelstwo polskie (I)",IF(I398&lt;&gt;"TAK","DO POPRAWY: Obywatelstwo polskie (I) – brak uprawnień",IF(J398="","DO POPRAWY: Szkolenie (J)",IF(COUNTIF(LISTY!$A$5:$A$7,J398)=0,"DO POPRAWY: Szkolenie (J) – wybierz z listy",IF(K398="","DO POPRAWY: Termin (K)",IF(COUNTIFS(LISTY!$C$5:$C$22,J398,LISTY!$D$5:$D$22,K398)=0,"DO POPRAWY: Termin (K) – wybierz ponownie",IF(COUNTIFS(LISTY!$C$5:$C$22,J398,LISTY!$D$5:$D$22,K398,LISTY!$E$5:$E$22,L398)=0,"DO POPRAWY: Godziny szkolenia (L)",IF(COUNTIFS($D$12:$D$411,D398,$J$12:$J$411,J398)&gt;1,"DO POPRAWY: Szkolenie (J) – drugi termin tej tematyki","OK")))))))))))))))))))))))))))</f>
        <v/>
      </c>
    </row>
    <row r="399" spans="1:14" ht="28.8" customHeight="1">
      <c r="A399" s="19" t="str">
        <f t="shared" si="12"/>
        <v/>
      </c>
      <c r="B399" s="20"/>
      <c r="C399" s="20"/>
      <c r="D399" s="20"/>
      <c r="E399" s="20"/>
      <c r="F399" s="21"/>
      <c r="G399" s="22"/>
      <c r="H399" s="21"/>
      <c r="I399" s="21"/>
      <c r="J399" s="20"/>
      <c r="K399" s="23"/>
      <c r="L399" s="19" t="str">
        <f>IF(OR(J399="",K399=""),"",IF(COUNTIFS(LISTY!$C$5:$C$22,J399,LISTY!$D$5:$D$22,K399)=0,"NIEZGODNY TERMIN",IFERROR(INDEX(LISTY!$E$5:$E$22,MATCH(K399,LISTY!$D$5:$D$22,0)),"NIEZGODNY TERMIN")))</f>
        <v/>
      </c>
      <c r="M399" s="19" t="str">
        <f t="shared" si="13"/>
        <v/>
      </c>
      <c r="N399" s="24" t="str">
        <f>IF(COUNTA(B399:K399)=0,"",IF($C$7="","DO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format",IF(B399="","DO POPRAWY: Imię (B)",IF(C399="","DO POPRAWY: Nazwisko (C)",IF(D399="","DO POPRAWY: E-mail uczelniany (D)",IF(OR(LEN(D399)-LEN(SUBSTITUTE(D399,"@",""))&lt;&gt;1,IFERROR(FIND("@",D399),0)&lt;2,IFERROR(FIND(".",D399,FIND("@",D399)+2),0)=0,ISNUMBER(SEARCH(" ",D399))),"DO POPRAWY: E-mail uczelniany (D) – format",IF(ISERROR(SEARCH(";"&amp;LOWER(TRIM(MID(D399,FIND("@",D399)+1,128)))&amp;";",";"&amp;SUBSTITUTE(LOWER($C$8)," ","")&amp;";")),"DO POPRAWY: E-mail (D) / domeny (C8)",IF(E399="","DO POPRAWY: Kierunek studiów (E)",IF(F399="","DO POPRAWY: Poziom studiów (F)",IF(COUNTIF(LISTY!$H$5:$H$7,F399)=0,"DO POPRAWY: Poziom studiów (F) – wybierz z listy",IF(G399="","DO POPRAWY: Rok studiów (G)",IF(IF(F399="I stopnia",COUNTIF(LISTY!$M$5:$M$8,G399),IF(F399="II stopnia",COUNTIF(LISTY!$N$5:$N$7,G399),COUNTIF(LISTY!$O$5:$O$10,G399)))=0,"DO POPRAWY: Rok studiów (G) – wybierz ponownie",IF(H399="","DO POPRAWY: Status studenta (H)",IF(H399&lt;&gt;"TAK","DO POPRAWY: Status studenta (H) – brak uprawnień",IF(I399="","DO POPRAWY: Obywatelstwo polskie (I)",IF(I399&lt;&gt;"TAK","DO POPRAWY: Obywatelstwo polskie (I) – brak uprawnień",IF(J399="","DO POPRAWY: Szkolenie (J)",IF(COUNTIF(LISTY!$A$5:$A$7,J399)=0,"DO POPRAWY: Szkolenie (J) – wybierz z listy",IF(K399="","DO POPRAWY: Termin (K)",IF(COUNTIFS(LISTY!$C$5:$C$22,J399,LISTY!$D$5:$D$22,K399)=0,"DO POPRAWY: Termin (K) – wybierz ponownie",IF(COUNTIFS(LISTY!$C$5:$C$22,J399,LISTY!$D$5:$D$22,K399,LISTY!$E$5:$E$22,L399)=0,"DO POPRAWY: Godziny szkolenia (L)",IF(COUNTIFS($D$12:$D$411,D399,$J$12:$J$411,J399)&gt;1,"DO POPRAWY: Szkolenie (J) – drugi termin tej tematyki","OK")))))))))))))))))))))))))))</f>
        <v/>
      </c>
    </row>
    <row r="400" spans="1:14" ht="28.8" customHeight="1">
      <c r="A400" s="19" t="str">
        <f t="shared" si="12"/>
        <v/>
      </c>
      <c r="B400" s="20"/>
      <c r="C400" s="20"/>
      <c r="D400" s="20"/>
      <c r="E400" s="20"/>
      <c r="F400" s="21"/>
      <c r="G400" s="22"/>
      <c r="H400" s="21"/>
      <c r="I400" s="21"/>
      <c r="J400" s="20"/>
      <c r="K400" s="23"/>
      <c r="L400" s="19" t="str">
        <f>IF(OR(J400="",K400=""),"",IF(COUNTIFS(LISTY!$C$5:$C$22,J400,LISTY!$D$5:$D$22,K400)=0,"NIEZGODNY TERMIN",IFERROR(INDEX(LISTY!$E$5:$E$22,MATCH(K400,LISTY!$D$5:$D$22,0)),"NIEZGODNY TERMIN")))</f>
        <v/>
      </c>
      <c r="M400" s="19" t="str">
        <f t="shared" si="13"/>
        <v/>
      </c>
      <c r="N400" s="24" t="str">
        <f>IF(COUNTA(B400:K400)=0,"",IF($C$7="","DO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format",IF(B400="","DO POPRAWY: Imię (B)",IF(C400="","DO POPRAWY: Nazwisko (C)",IF(D400="","DO POPRAWY: E-mail uczelniany (D)",IF(OR(LEN(D400)-LEN(SUBSTITUTE(D400,"@",""))&lt;&gt;1,IFERROR(FIND("@",D400),0)&lt;2,IFERROR(FIND(".",D400,FIND("@",D400)+2),0)=0,ISNUMBER(SEARCH(" ",D400))),"DO POPRAWY: E-mail uczelniany (D) – format",IF(ISERROR(SEARCH(";"&amp;LOWER(TRIM(MID(D400,FIND("@",D400)+1,128)))&amp;";",";"&amp;SUBSTITUTE(LOWER($C$8)," ","")&amp;";")),"DO POPRAWY: E-mail (D) / domeny (C8)",IF(E400="","DO POPRAWY: Kierunek studiów (E)",IF(F400="","DO POPRAWY: Poziom studiów (F)",IF(COUNTIF(LISTY!$H$5:$H$7,F400)=0,"DO POPRAWY: Poziom studiów (F) – wybierz z listy",IF(G400="","DO POPRAWY: Rok studiów (G)",IF(IF(F400="I stopnia",COUNTIF(LISTY!$M$5:$M$8,G400),IF(F400="II stopnia",COUNTIF(LISTY!$N$5:$N$7,G400),COUNTIF(LISTY!$O$5:$O$10,G400)))=0,"DO POPRAWY: Rok studiów (G) – wybierz ponownie",IF(H400="","DO POPRAWY: Status studenta (H)",IF(H400&lt;&gt;"TAK","DO POPRAWY: Status studenta (H) – brak uprawnień",IF(I400="","DO POPRAWY: Obywatelstwo polskie (I)",IF(I400&lt;&gt;"TAK","DO POPRAWY: Obywatelstwo polskie (I) – brak uprawnień",IF(J400="","DO POPRAWY: Szkolenie (J)",IF(COUNTIF(LISTY!$A$5:$A$7,J400)=0,"DO POPRAWY: Szkolenie (J) – wybierz z listy",IF(K400="","DO POPRAWY: Termin (K)",IF(COUNTIFS(LISTY!$C$5:$C$22,J400,LISTY!$D$5:$D$22,K400)=0,"DO POPRAWY: Termin (K) – wybierz ponownie",IF(COUNTIFS(LISTY!$C$5:$C$22,J400,LISTY!$D$5:$D$22,K400,LISTY!$E$5:$E$22,L400)=0,"DO POPRAWY: Godziny szkolenia (L)",IF(COUNTIFS($D$12:$D$411,D400,$J$12:$J$411,J400)&gt;1,"DO POPRAWY: Szkolenie (J) – drugi termin tej tematyki","OK")))))))))))))))))))))))))))</f>
        <v/>
      </c>
    </row>
    <row r="401" spans="1:14" ht="28.8" customHeight="1">
      <c r="A401" s="19" t="str">
        <f t="shared" si="12"/>
        <v/>
      </c>
      <c r="B401" s="20"/>
      <c r="C401" s="20"/>
      <c r="D401" s="20"/>
      <c r="E401" s="20"/>
      <c r="F401" s="21"/>
      <c r="G401" s="22"/>
      <c r="H401" s="21"/>
      <c r="I401" s="21"/>
      <c r="J401" s="20"/>
      <c r="K401" s="23"/>
      <c r="L401" s="19" t="str">
        <f>IF(OR(J401="",K401=""),"",IF(COUNTIFS(LISTY!$C$5:$C$22,J401,LISTY!$D$5:$D$22,K401)=0,"NIEZGODNY TERMIN",IFERROR(INDEX(LISTY!$E$5:$E$22,MATCH(K401,LISTY!$D$5:$D$22,0)),"NIEZGODNY TERMIN")))</f>
        <v/>
      </c>
      <c r="M401" s="19" t="str">
        <f t="shared" si="13"/>
        <v/>
      </c>
      <c r="N401" s="24" t="str">
        <f>IF(COUNTA(B401:K401)=0,"",IF($C$7="","DO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format",IF(B401="","DO POPRAWY: Imię (B)",IF(C401="","DO POPRAWY: Nazwisko (C)",IF(D401="","DO POPRAWY: E-mail uczelniany (D)",IF(OR(LEN(D401)-LEN(SUBSTITUTE(D401,"@",""))&lt;&gt;1,IFERROR(FIND("@",D401),0)&lt;2,IFERROR(FIND(".",D401,FIND("@",D401)+2),0)=0,ISNUMBER(SEARCH(" ",D401))),"DO POPRAWY: E-mail uczelniany (D) – format",IF(ISERROR(SEARCH(";"&amp;LOWER(TRIM(MID(D401,FIND("@",D401)+1,128)))&amp;";",";"&amp;SUBSTITUTE(LOWER($C$8)," ","")&amp;";")),"DO POPRAWY: E-mail (D) / domeny (C8)",IF(E401="","DO POPRAWY: Kierunek studiów (E)",IF(F401="","DO POPRAWY: Poziom studiów (F)",IF(COUNTIF(LISTY!$H$5:$H$7,F401)=0,"DO POPRAWY: Poziom studiów (F) – wybierz z listy",IF(G401="","DO POPRAWY: Rok studiów (G)",IF(IF(F401="I stopnia",COUNTIF(LISTY!$M$5:$M$8,G401),IF(F401="II stopnia",COUNTIF(LISTY!$N$5:$N$7,G401),COUNTIF(LISTY!$O$5:$O$10,G401)))=0,"DO POPRAWY: Rok studiów (G) – wybierz ponownie",IF(H401="","DO POPRAWY: Status studenta (H)",IF(H401&lt;&gt;"TAK","DO POPRAWY: Status studenta (H) – brak uprawnień",IF(I401="","DO POPRAWY: Obywatelstwo polskie (I)",IF(I401&lt;&gt;"TAK","DO POPRAWY: Obywatelstwo polskie (I) – brak uprawnień",IF(J401="","DO POPRAWY: Szkolenie (J)",IF(COUNTIF(LISTY!$A$5:$A$7,J401)=0,"DO POPRAWY: Szkolenie (J) – wybierz z listy",IF(K401="","DO POPRAWY: Termin (K)",IF(COUNTIFS(LISTY!$C$5:$C$22,J401,LISTY!$D$5:$D$22,K401)=0,"DO POPRAWY: Termin (K) – wybierz ponownie",IF(COUNTIFS(LISTY!$C$5:$C$22,J401,LISTY!$D$5:$D$22,K401,LISTY!$E$5:$E$22,L401)=0,"DO POPRAWY: Godziny szkolenia (L)",IF(COUNTIFS($D$12:$D$411,D401,$J$12:$J$411,J401)&gt;1,"DO POPRAWY: Szkolenie (J) – drugi termin tej tematyki","OK")))))))))))))))))))))))))))</f>
        <v/>
      </c>
    </row>
    <row r="402" spans="1:14" ht="28.8" customHeight="1">
      <c r="A402" s="19" t="str">
        <f t="shared" si="12"/>
        <v/>
      </c>
      <c r="B402" s="20"/>
      <c r="C402" s="20"/>
      <c r="D402" s="20"/>
      <c r="E402" s="20"/>
      <c r="F402" s="21"/>
      <c r="G402" s="22"/>
      <c r="H402" s="21"/>
      <c r="I402" s="21"/>
      <c r="J402" s="20"/>
      <c r="K402" s="23"/>
      <c r="L402" s="19" t="str">
        <f>IF(OR(J402="",K402=""),"",IF(COUNTIFS(LISTY!$C$5:$C$22,J402,LISTY!$D$5:$D$22,K402)=0,"NIEZGODNY TERMIN",IFERROR(INDEX(LISTY!$E$5:$E$22,MATCH(K402,LISTY!$D$5:$D$22,0)),"NIEZGODNY TERMIN")))</f>
        <v/>
      </c>
      <c r="M402" s="19" t="str">
        <f t="shared" si="13"/>
        <v/>
      </c>
      <c r="N402" s="24" t="str">
        <f>IF(COUNTA(B402:K402)=0,"",IF($C$7="","DO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format",IF(B402="","DO POPRAWY: Imię (B)",IF(C402="","DO POPRAWY: Nazwisko (C)",IF(D402="","DO POPRAWY: E-mail uczelniany (D)",IF(OR(LEN(D402)-LEN(SUBSTITUTE(D402,"@",""))&lt;&gt;1,IFERROR(FIND("@",D402),0)&lt;2,IFERROR(FIND(".",D402,FIND("@",D402)+2),0)=0,ISNUMBER(SEARCH(" ",D402))),"DO POPRAWY: E-mail uczelniany (D) – format",IF(ISERROR(SEARCH(";"&amp;LOWER(TRIM(MID(D402,FIND("@",D402)+1,128)))&amp;";",";"&amp;SUBSTITUTE(LOWER($C$8)," ","")&amp;";")),"DO POPRAWY: E-mail (D) / domeny (C8)",IF(E402="","DO POPRAWY: Kierunek studiów (E)",IF(F402="","DO POPRAWY: Poziom studiów (F)",IF(COUNTIF(LISTY!$H$5:$H$7,F402)=0,"DO POPRAWY: Poziom studiów (F) – wybierz z listy",IF(G402="","DO POPRAWY: Rok studiów (G)",IF(IF(F402="I stopnia",COUNTIF(LISTY!$M$5:$M$8,G402),IF(F402="II stopnia",COUNTIF(LISTY!$N$5:$N$7,G402),COUNTIF(LISTY!$O$5:$O$10,G402)))=0,"DO POPRAWY: Rok studiów (G) – wybierz ponownie",IF(H402="","DO POPRAWY: Status studenta (H)",IF(H402&lt;&gt;"TAK","DO POPRAWY: Status studenta (H) – brak uprawnień",IF(I402="","DO POPRAWY: Obywatelstwo polskie (I)",IF(I402&lt;&gt;"TAK","DO POPRAWY: Obywatelstwo polskie (I) – brak uprawnień",IF(J402="","DO POPRAWY: Szkolenie (J)",IF(COUNTIF(LISTY!$A$5:$A$7,J402)=0,"DO POPRAWY: Szkolenie (J) – wybierz z listy",IF(K402="","DO POPRAWY: Termin (K)",IF(COUNTIFS(LISTY!$C$5:$C$22,J402,LISTY!$D$5:$D$22,K402)=0,"DO POPRAWY: Termin (K) – wybierz ponownie",IF(COUNTIFS(LISTY!$C$5:$C$22,J402,LISTY!$D$5:$D$22,K402,LISTY!$E$5:$E$22,L402)=0,"DO POPRAWY: Godziny szkolenia (L)",IF(COUNTIFS($D$12:$D$411,D402,$J$12:$J$411,J402)&gt;1,"DO POPRAWY: Szkolenie (J) – drugi termin tej tematyki","OK")))))))))))))))))))))))))))</f>
        <v/>
      </c>
    </row>
    <row r="403" spans="1:14" ht="28.8" customHeight="1">
      <c r="A403" s="19" t="str">
        <f t="shared" si="12"/>
        <v/>
      </c>
      <c r="B403" s="20"/>
      <c r="C403" s="20"/>
      <c r="D403" s="20"/>
      <c r="E403" s="20"/>
      <c r="F403" s="21"/>
      <c r="G403" s="22"/>
      <c r="H403" s="21"/>
      <c r="I403" s="21"/>
      <c r="J403" s="20"/>
      <c r="K403" s="23"/>
      <c r="L403" s="19" t="str">
        <f>IF(OR(J403="",K403=""),"",IF(COUNTIFS(LISTY!$C$5:$C$22,J403,LISTY!$D$5:$D$22,K403)=0,"NIEZGODNY TERMIN",IFERROR(INDEX(LISTY!$E$5:$E$22,MATCH(K403,LISTY!$D$5:$D$22,0)),"NIEZGODNY TERMIN")))</f>
        <v/>
      </c>
      <c r="M403" s="19" t="str">
        <f t="shared" si="13"/>
        <v/>
      </c>
      <c r="N403" s="24" t="str">
        <f>IF(COUNTA(B403:K403)=0,"",IF($C$7="","DO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format",IF(B403="","DO POPRAWY: Imię (B)",IF(C403="","DO POPRAWY: Nazwisko (C)",IF(D403="","DO POPRAWY: E-mail uczelniany (D)",IF(OR(LEN(D403)-LEN(SUBSTITUTE(D403,"@",""))&lt;&gt;1,IFERROR(FIND("@",D403),0)&lt;2,IFERROR(FIND(".",D403,FIND("@",D403)+2),0)=0,ISNUMBER(SEARCH(" ",D403))),"DO POPRAWY: E-mail uczelniany (D) – format",IF(ISERROR(SEARCH(";"&amp;LOWER(TRIM(MID(D403,FIND("@",D403)+1,128)))&amp;";",";"&amp;SUBSTITUTE(LOWER($C$8)," ","")&amp;";")),"DO POPRAWY: E-mail (D) / domeny (C8)",IF(E403="","DO POPRAWY: Kierunek studiów (E)",IF(F403="","DO POPRAWY: Poziom studiów (F)",IF(COUNTIF(LISTY!$H$5:$H$7,F403)=0,"DO POPRAWY: Poziom studiów (F) – wybierz z listy",IF(G403="","DO POPRAWY: Rok studiów (G)",IF(IF(F403="I stopnia",COUNTIF(LISTY!$M$5:$M$8,G403),IF(F403="II stopnia",COUNTIF(LISTY!$N$5:$N$7,G403),COUNTIF(LISTY!$O$5:$O$10,G403)))=0,"DO POPRAWY: Rok studiów (G) – wybierz ponownie",IF(H403="","DO POPRAWY: Status studenta (H)",IF(H403&lt;&gt;"TAK","DO POPRAWY: Status studenta (H) – brak uprawnień",IF(I403="","DO POPRAWY: Obywatelstwo polskie (I)",IF(I403&lt;&gt;"TAK","DO POPRAWY: Obywatelstwo polskie (I) – brak uprawnień",IF(J403="","DO POPRAWY: Szkolenie (J)",IF(COUNTIF(LISTY!$A$5:$A$7,J403)=0,"DO POPRAWY: Szkolenie (J) – wybierz z listy",IF(K403="","DO POPRAWY: Termin (K)",IF(COUNTIFS(LISTY!$C$5:$C$22,J403,LISTY!$D$5:$D$22,K403)=0,"DO POPRAWY: Termin (K) – wybierz ponownie",IF(COUNTIFS(LISTY!$C$5:$C$22,J403,LISTY!$D$5:$D$22,K403,LISTY!$E$5:$E$22,L403)=0,"DO POPRAWY: Godziny szkolenia (L)",IF(COUNTIFS($D$12:$D$411,D403,$J$12:$J$411,J403)&gt;1,"DO POPRAWY: Szkolenie (J) – drugi termin tej tematyki","OK")))))))))))))))))))))))))))</f>
        <v/>
      </c>
    </row>
    <row r="404" spans="1:14" ht="28.8" customHeight="1">
      <c r="A404" s="19" t="str">
        <f t="shared" si="12"/>
        <v/>
      </c>
      <c r="B404" s="20"/>
      <c r="C404" s="20"/>
      <c r="D404" s="20"/>
      <c r="E404" s="20"/>
      <c r="F404" s="21"/>
      <c r="G404" s="22"/>
      <c r="H404" s="21"/>
      <c r="I404" s="21"/>
      <c r="J404" s="20"/>
      <c r="K404" s="23"/>
      <c r="L404" s="19" t="str">
        <f>IF(OR(J404="",K404=""),"",IF(COUNTIFS(LISTY!$C$5:$C$22,J404,LISTY!$D$5:$D$22,K404)=0,"NIEZGODNY TERMIN",IFERROR(INDEX(LISTY!$E$5:$E$22,MATCH(K404,LISTY!$D$5:$D$22,0)),"NIEZGODNY TERMIN")))</f>
        <v/>
      </c>
      <c r="M404" s="19" t="str">
        <f t="shared" si="13"/>
        <v/>
      </c>
      <c r="N404" s="24" t="str">
        <f>IF(COUNTA(B404:K404)=0,"",IF($C$7="","DO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format",IF(B404="","DO POPRAWY: Imię (B)",IF(C404="","DO POPRAWY: Nazwisko (C)",IF(D404="","DO POPRAWY: E-mail uczelniany (D)",IF(OR(LEN(D404)-LEN(SUBSTITUTE(D404,"@",""))&lt;&gt;1,IFERROR(FIND("@",D404),0)&lt;2,IFERROR(FIND(".",D404,FIND("@",D404)+2),0)=0,ISNUMBER(SEARCH(" ",D404))),"DO POPRAWY: E-mail uczelniany (D) – format",IF(ISERROR(SEARCH(";"&amp;LOWER(TRIM(MID(D404,FIND("@",D404)+1,128)))&amp;";",";"&amp;SUBSTITUTE(LOWER($C$8)," ","")&amp;";")),"DO POPRAWY: E-mail (D) / domeny (C8)",IF(E404="","DO POPRAWY: Kierunek studiów (E)",IF(F404="","DO POPRAWY: Poziom studiów (F)",IF(COUNTIF(LISTY!$H$5:$H$7,F404)=0,"DO POPRAWY: Poziom studiów (F) – wybierz z listy",IF(G404="","DO POPRAWY: Rok studiów (G)",IF(IF(F404="I stopnia",COUNTIF(LISTY!$M$5:$M$8,G404),IF(F404="II stopnia",COUNTIF(LISTY!$N$5:$N$7,G404),COUNTIF(LISTY!$O$5:$O$10,G404)))=0,"DO POPRAWY: Rok studiów (G) – wybierz ponownie",IF(H404="","DO POPRAWY: Status studenta (H)",IF(H404&lt;&gt;"TAK","DO POPRAWY: Status studenta (H) – brak uprawnień",IF(I404="","DO POPRAWY: Obywatelstwo polskie (I)",IF(I404&lt;&gt;"TAK","DO POPRAWY: Obywatelstwo polskie (I) – brak uprawnień",IF(J404="","DO POPRAWY: Szkolenie (J)",IF(COUNTIF(LISTY!$A$5:$A$7,J404)=0,"DO POPRAWY: Szkolenie (J) – wybierz z listy",IF(K404="","DO POPRAWY: Termin (K)",IF(COUNTIFS(LISTY!$C$5:$C$22,J404,LISTY!$D$5:$D$22,K404)=0,"DO POPRAWY: Termin (K) – wybierz ponownie",IF(COUNTIFS(LISTY!$C$5:$C$22,J404,LISTY!$D$5:$D$22,K404,LISTY!$E$5:$E$22,L404)=0,"DO POPRAWY: Godziny szkolenia (L)",IF(COUNTIFS($D$12:$D$411,D404,$J$12:$J$411,J404)&gt;1,"DO POPRAWY: Szkolenie (J) – drugi termin tej tematyki","OK")))))))))))))))))))))))))))</f>
        <v/>
      </c>
    </row>
    <row r="405" spans="1:14" ht="28.8" customHeight="1">
      <c r="A405" s="19" t="str">
        <f t="shared" si="12"/>
        <v/>
      </c>
      <c r="B405" s="20"/>
      <c r="C405" s="20"/>
      <c r="D405" s="20"/>
      <c r="E405" s="20"/>
      <c r="F405" s="21"/>
      <c r="G405" s="22"/>
      <c r="H405" s="21"/>
      <c r="I405" s="21"/>
      <c r="J405" s="20"/>
      <c r="K405" s="23"/>
      <c r="L405" s="19" t="str">
        <f>IF(OR(J405="",K405=""),"",IF(COUNTIFS(LISTY!$C$5:$C$22,J405,LISTY!$D$5:$D$22,K405)=0,"NIEZGODNY TERMIN",IFERROR(INDEX(LISTY!$E$5:$E$22,MATCH(K405,LISTY!$D$5:$D$22,0)),"NIEZGODNY TERMIN")))</f>
        <v/>
      </c>
      <c r="M405" s="19" t="str">
        <f t="shared" si="13"/>
        <v/>
      </c>
      <c r="N405" s="24" t="str">
        <f>IF(COUNTA(B405:K405)=0,"",IF($C$7="","DO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format",IF(B405="","DO POPRAWY: Imię (B)",IF(C405="","DO POPRAWY: Nazwisko (C)",IF(D405="","DO POPRAWY: E-mail uczelniany (D)",IF(OR(LEN(D405)-LEN(SUBSTITUTE(D405,"@",""))&lt;&gt;1,IFERROR(FIND("@",D405),0)&lt;2,IFERROR(FIND(".",D405,FIND("@",D405)+2),0)=0,ISNUMBER(SEARCH(" ",D405))),"DO POPRAWY: E-mail uczelniany (D) – format",IF(ISERROR(SEARCH(";"&amp;LOWER(TRIM(MID(D405,FIND("@",D405)+1,128)))&amp;";",";"&amp;SUBSTITUTE(LOWER($C$8)," ","")&amp;";")),"DO POPRAWY: E-mail (D) / domeny (C8)",IF(E405="","DO POPRAWY: Kierunek studiów (E)",IF(F405="","DO POPRAWY: Poziom studiów (F)",IF(COUNTIF(LISTY!$H$5:$H$7,F405)=0,"DO POPRAWY: Poziom studiów (F) – wybierz z listy",IF(G405="","DO POPRAWY: Rok studiów (G)",IF(IF(F405="I stopnia",COUNTIF(LISTY!$M$5:$M$8,G405),IF(F405="II stopnia",COUNTIF(LISTY!$N$5:$N$7,G405),COUNTIF(LISTY!$O$5:$O$10,G405)))=0,"DO POPRAWY: Rok studiów (G) – wybierz ponownie",IF(H405="","DO POPRAWY: Status studenta (H)",IF(H405&lt;&gt;"TAK","DO POPRAWY: Status studenta (H) – brak uprawnień",IF(I405="","DO POPRAWY: Obywatelstwo polskie (I)",IF(I405&lt;&gt;"TAK","DO POPRAWY: Obywatelstwo polskie (I) – brak uprawnień",IF(J405="","DO POPRAWY: Szkolenie (J)",IF(COUNTIF(LISTY!$A$5:$A$7,J405)=0,"DO POPRAWY: Szkolenie (J) – wybierz z listy",IF(K405="","DO POPRAWY: Termin (K)",IF(COUNTIFS(LISTY!$C$5:$C$22,J405,LISTY!$D$5:$D$22,K405)=0,"DO POPRAWY: Termin (K) – wybierz ponownie",IF(COUNTIFS(LISTY!$C$5:$C$22,J405,LISTY!$D$5:$D$22,K405,LISTY!$E$5:$E$22,L405)=0,"DO POPRAWY: Godziny szkolenia (L)",IF(COUNTIFS($D$12:$D$411,D405,$J$12:$J$411,J405)&gt;1,"DO POPRAWY: Szkolenie (J) – drugi termin tej tematyki","OK")))))))))))))))))))))))))))</f>
        <v/>
      </c>
    </row>
    <row r="406" spans="1:14" ht="28.8" customHeight="1">
      <c r="A406" s="19" t="str">
        <f t="shared" si="12"/>
        <v/>
      </c>
      <c r="B406" s="20"/>
      <c r="C406" s="20"/>
      <c r="D406" s="20"/>
      <c r="E406" s="20"/>
      <c r="F406" s="21"/>
      <c r="G406" s="22"/>
      <c r="H406" s="21"/>
      <c r="I406" s="21"/>
      <c r="J406" s="20"/>
      <c r="K406" s="23"/>
      <c r="L406" s="19" t="str">
        <f>IF(OR(J406="",K406=""),"",IF(COUNTIFS(LISTY!$C$5:$C$22,J406,LISTY!$D$5:$D$22,K406)=0,"NIEZGODNY TERMIN",IFERROR(INDEX(LISTY!$E$5:$E$22,MATCH(K406,LISTY!$D$5:$D$22,0)),"NIEZGODNY TERMIN")))</f>
        <v/>
      </c>
      <c r="M406" s="19" t="str">
        <f t="shared" si="13"/>
        <v/>
      </c>
      <c r="N406" s="24" t="str">
        <f>IF(COUNTA(B406:K406)=0,"",IF($C$7="","DO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format",IF(B406="","DO POPRAWY: Imię (B)",IF(C406="","DO POPRAWY: Nazwisko (C)",IF(D406="","DO POPRAWY: E-mail uczelniany (D)",IF(OR(LEN(D406)-LEN(SUBSTITUTE(D406,"@",""))&lt;&gt;1,IFERROR(FIND("@",D406),0)&lt;2,IFERROR(FIND(".",D406,FIND("@",D406)+2),0)=0,ISNUMBER(SEARCH(" ",D406))),"DO POPRAWY: E-mail uczelniany (D) – format",IF(ISERROR(SEARCH(";"&amp;LOWER(TRIM(MID(D406,FIND("@",D406)+1,128)))&amp;";",";"&amp;SUBSTITUTE(LOWER($C$8)," ","")&amp;";")),"DO POPRAWY: E-mail (D) / domeny (C8)",IF(E406="","DO POPRAWY: Kierunek studiów (E)",IF(F406="","DO POPRAWY: Poziom studiów (F)",IF(COUNTIF(LISTY!$H$5:$H$7,F406)=0,"DO POPRAWY: Poziom studiów (F) – wybierz z listy",IF(G406="","DO POPRAWY: Rok studiów (G)",IF(IF(F406="I stopnia",COUNTIF(LISTY!$M$5:$M$8,G406),IF(F406="II stopnia",COUNTIF(LISTY!$N$5:$N$7,G406),COUNTIF(LISTY!$O$5:$O$10,G406)))=0,"DO POPRAWY: Rok studiów (G) – wybierz ponownie",IF(H406="","DO POPRAWY: Status studenta (H)",IF(H406&lt;&gt;"TAK","DO POPRAWY: Status studenta (H) – brak uprawnień",IF(I406="","DO POPRAWY: Obywatelstwo polskie (I)",IF(I406&lt;&gt;"TAK","DO POPRAWY: Obywatelstwo polskie (I) – brak uprawnień",IF(J406="","DO POPRAWY: Szkolenie (J)",IF(COUNTIF(LISTY!$A$5:$A$7,J406)=0,"DO POPRAWY: Szkolenie (J) – wybierz z listy",IF(K406="","DO POPRAWY: Termin (K)",IF(COUNTIFS(LISTY!$C$5:$C$22,J406,LISTY!$D$5:$D$22,K406)=0,"DO POPRAWY: Termin (K) – wybierz ponownie",IF(COUNTIFS(LISTY!$C$5:$C$22,J406,LISTY!$D$5:$D$22,K406,LISTY!$E$5:$E$22,L406)=0,"DO POPRAWY: Godziny szkolenia (L)",IF(COUNTIFS($D$12:$D$411,D406,$J$12:$J$411,J406)&gt;1,"DO POPRAWY: Szkolenie (J) – drugi termin tej tematyki","OK")))))))))))))))))))))))))))</f>
        <v/>
      </c>
    </row>
    <row r="407" spans="1:14" ht="28.8" customHeight="1">
      <c r="A407" s="19" t="str">
        <f t="shared" si="12"/>
        <v/>
      </c>
      <c r="B407" s="20"/>
      <c r="C407" s="20"/>
      <c r="D407" s="20"/>
      <c r="E407" s="20"/>
      <c r="F407" s="21"/>
      <c r="G407" s="22"/>
      <c r="H407" s="21"/>
      <c r="I407" s="21"/>
      <c r="J407" s="20"/>
      <c r="K407" s="23"/>
      <c r="L407" s="19" t="str">
        <f>IF(OR(J407="",K407=""),"",IF(COUNTIFS(LISTY!$C$5:$C$22,J407,LISTY!$D$5:$D$22,K407)=0,"NIEZGODNY TERMIN",IFERROR(INDEX(LISTY!$E$5:$E$22,MATCH(K407,LISTY!$D$5:$D$22,0)),"NIEZGODNY TERMIN")))</f>
        <v/>
      </c>
      <c r="M407" s="19" t="str">
        <f t="shared" si="13"/>
        <v/>
      </c>
      <c r="N407" s="24" t="str">
        <f>IF(COUNTA(B407:K407)=0,"",IF($C$7="","DO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format",IF(B407="","DO POPRAWY: Imię (B)",IF(C407="","DO POPRAWY: Nazwisko (C)",IF(D407="","DO POPRAWY: E-mail uczelniany (D)",IF(OR(LEN(D407)-LEN(SUBSTITUTE(D407,"@",""))&lt;&gt;1,IFERROR(FIND("@",D407),0)&lt;2,IFERROR(FIND(".",D407,FIND("@",D407)+2),0)=0,ISNUMBER(SEARCH(" ",D407))),"DO POPRAWY: E-mail uczelniany (D) – format",IF(ISERROR(SEARCH(";"&amp;LOWER(TRIM(MID(D407,FIND("@",D407)+1,128)))&amp;";",";"&amp;SUBSTITUTE(LOWER($C$8)," ","")&amp;";")),"DO POPRAWY: E-mail (D) / domeny (C8)",IF(E407="","DO POPRAWY: Kierunek studiów (E)",IF(F407="","DO POPRAWY: Poziom studiów (F)",IF(COUNTIF(LISTY!$H$5:$H$7,F407)=0,"DO POPRAWY: Poziom studiów (F) – wybierz z listy",IF(G407="","DO POPRAWY: Rok studiów (G)",IF(IF(F407="I stopnia",COUNTIF(LISTY!$M$5:$M$8,G407),IF(F407="II stopnia",COUNTIF(LISTY!$N$5:$N$7,G407),COUNTIF(LISTY!$O$5:$O$10,G407)))=0,"DO POPRAWY: Rok studiów (G) – wybierz ponownie",IF(H407="","DO POPRAWY: Status studenta (H)",IF(H407&lt;&gt;"TAK","DO POPRAWY: Status studenta (H) – brak uprawnień",IF(I407="","DO POPRAWY: Obywatelstwo polskie (I)",IF(I407&lt;&gt;"TAK","DO POPRAWY: Obywatelstwo polskie (I) – brak uprawnień",IF(J407="","DO POPRAWY: Szkolenie (J)",IF(COUNTIF(LISTY!$A$5:$A$7,J407)=0,"DO POPRAWY: Szkolenie (J) – wybierz z listy",IF(K407="","DO POPRAWY: Termin (K)",IF(COUNTIFS(LISTY!$C$5:$C$22,J407,LISTY!$D$5:$D$22,K407)=0,"DO POPRAWY: Termin (K) – wybierz ponownie",IF(COUNTIFS(LISTY!$C$5:$C$22,J407,LISTY!$D$5:$D$22,K407,LISTY!$E$5:$E$22,L407)=0,"DO POPRAWY: Godziny szkolenia (L)",IF(COUNTIFS($D$12:$D$411,D407,$J$12:$J$411,J407)&gt;1,"DO POPRAWY: Szkolenie (J) – drugi termin tej tematyki","OK")))))))))))))))))))))))))))</f>
        <v/>
      </c>
    </row>
    <row r="408" spans="1:14" ht="28.8" customHeight="1">
      <c r="A408" s="19" t="str">
        <f t="shared" si="12"/>
        <v/>
      </c>
      <c r="B408" s="20"/>
      <c r="C408" s="20"/>
      <c r="D408" s="20"/>
      <c r="E408" s="20"/>
      <c r="F408" s="21"/>
      <c r="G408" s="22"/>
      <c r="H408" s="21"/>
      <c r="I408" s="21"/>
      <c r="J408" s="20"/>
      <c r="K408" s="23"/>
      <c r="L408" s="19" t="str">
        <f>IF(OR(J408="",K408=""),"",IF(COUNTIFS(LISTY!$C$5:$C$22,J408,LISTY!$D$5:$D$22,K408)=0,"NIEZGODNY TERMIN",IFERROR(INDEX(LISTY!$E$5:$E$22,MATCH(K408,LISTY!$D$5:$D$22,0)),"NIEZGODNY TERMIN")))</f>
        <v/>
      </c>
      <c r="M408" s="19" t="str">
        <f t="shared" si="13"/>
        <v/>
      </c>
      <c r="N408" s="24" t="str">
        <f>IF(COUNTA(B408:K408)=0,"",IF($C$7="","DO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format",IF(B408="","DO POPRAWY: Imię (B)",IF(C408="","DO POPRAWY: Nazwisko (C)",IF(D408="","DO POPRAWY: E-mail uczelniany (D)",IF(OR(LEN(D408)-LEN(SUBSTITUTE(D408,"@",""))&lt;&gt;1,IFERROR(FIND("@",D408),0)&lt;2,IFERROR(FIND(".",D408,FIND("@",D408)+2),0)=0,ISNUMBER(SEARCH(" ",D408))),"DO POPRAWY: E-mail uczelniany (D) – format",IF(ISERROR(SEARCH(";"&amp;LOWER(TRIM(MID(D408,FIND("@",D408)+1,128)))&amp;";",";"&amp;SUBSTITUTE(LOWER($C$8)," ","")&amp;";")),"DO POPRAWY: E-mail (D) / domeny (C8)",IF(E408="","DO POPRAWY: Kierunek studiów (E)",IF(F408="","DO POPRAWY: Poziom studiów (F)",IF(COUNTIF(LISTY!$H$5:$H$7,F408)=0,"DO POPRAWY: Poziom studiów (F) – wybierz z listy",IF(G408="","DO POPRAWY: Rok studiów (G)",IF(IF(F408="I stopnia",COUNTIF(LISTY!$M$5:$M$8,G408),IF(F408="II stopnia",COUNTIF(LISTY!$N$5:$N$7,G408),COUNTIF(LISTY!$O$5:$O$10,G408)))=0,"DO POPRAWY: Rok studiów (G) – wybierz ponownie",IF(H408="","DO POPRAWY: Status studenta (H)",IF(H408&lt;&gt;"TAK","DO POPRAWY: Status studenta (H) – brak uprawnień",IF(I408="","DO POPRAWY: Obywatelstwo polskie (I)",IF(I408&lt;&gt;"TAK","DO POPRAWY: Obywatelstwo polskie (I) – brak uprawnień",IF(J408="","DO POPRAWY: Szkolenie (J)",IF(COUNTIF(LISTY!$A$5:$A$7,J408)=0,"DO POPRAWY: Szkolenie (J) – wybierz z listy",IF(K408="","DO POPRAWY: Termin (K)",IF(COUNTIFS(LISTY!$C$5:$C$22,J408,LISTY!$D$5:$D$22,K408)=0,"DO POPRAWY: Termin (K) – wybierz ponownie",IF(COUNTIFS(LISTY!$C$5:$C$22,J408,LISTY!$D$5:$D$22,K408,LISTY!$E$5:$E$22,L408)=0,"DO POPRAWY: Godziny szkolenia (L)",IF(COUNTIFS($D$12:$D$411,D408,$J$12:$J$411,J408)&gt;1,"DO POPRAWY: Szkolenie (J) – drugi termin tej tematyki","OK")))))))))))))))))))))))))))</f>
        <v/>
      </c>
    </row>
    <row r="409" spans="1:14" ht="28.8" customHeight="1">
      <c r="A409" s="19" t="str">
        <f t="shared" si="12"/>
        <v/>
      </c>
      <c r="B409" s="20"/>
      <c r="C409" s="20"/>
      <c r="D409" s="20"/>
      <c r="E409" s="20"/>
      <c r="F409" s="21"/>
      <c r="G409" s="22"/>
      <c r="H409" s="21"/>
      <c r="I409" s="21"/>
      <c r="J409" s="20"/>
      <c r="K409" s="23"/>
      <c r="L409" s="19" t="str">
        <f>IF(OR(J409="",K409=""),"",IF(COUNTIFS(LISTY!$C$5:$C$22,J409,LISTY!$D$5:$D$22,K409)=0,"NIEZGODNY TERMIN",IFERROR(INDEX(LISTY!$E$5:$E$22,MATCH(K409,LISTY!$D$5:$D$22,0)),"NIEZGODNY TERMIN")))</f>
        <v/>
      </c>
      <c r="M409" s="19" t="str">
        <f t="shared" si="13"/>
        <v/>
      </c>
      <c r="N409" s="24" t="str">
        <f>IF(COUNTA(B409:K409)=0,"",IF($C$7="","DO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format",IF(B409="","DO POPRAWY: Imię (B)",IF(C409="","DO POPRAWY: Nazwisko (C)",IF(D409="","DO POPRAWY: E-mail uczelniany (D)",IF(OR(LEN(D409)-LEN(SUBSTITUTE(D409,"@",""))&lt;&gt;1,IFERROR(FIND("@",D409),0)&lt;2,IFERROR(FIND(".",D409,FIND("@",D409)+2),0)=0,ISNUMBER(SEARCH(" ",D409))),"DO POPRAWY: E-mail uczelniany (D) – format",IF(ISERROR(SEARCH(";"&amp;LOWER(TRIM(MID(D409,FIND("@",D409)+1,128)))&amp;";",";"&amp;SUBSTITUTE(LOWER($C$8)," ","")&amp;";")),"DO POPRAWY: E-mail (D) / domeny (C8)",IF(E409="","DO POPRAWY: Kierunek studiów (E)",IF(F409="","DO POPRAWY: Poziom studiów (F)",IF(COUNTIF(LISTY!$H$5:$H$7,F409)=0,"DO POPRAWY: Poziom studiów (F) – wybierz z listy",IF(G409="","DO POPRAWY: Rok studiów (G)",IF(IF(F409="I stopnia",COUNTIF(LISTY!$M$5:$M$8,G409),IF(F409="II stopnia",COUNTIF(LISTY!$N$5:$N$7,G409),COUNTIF(LISTY!$O$5:$O$10,G409)))=0,"DO POPRAWY: Rok studiów (G) – wybierz ponownie",IF(H409="","DO POPRAWY: Status studenta (H)",IF(H409&lt;&gt;"TAK","DO POPRAWY: Status studenta (H) – brak uprawnień",IF(I409="","DO POPRAWY: Obywatelstwo polskie (I)",IF(I409&lt;&gt;"TAK","DO POPRAWY: Obywatelstwo polskie (I) – brak uprawnień",IF(J409="","DO POPRAWY: Szkolenie (J)",IF(COUNTIF(LISTY!$A$5:$A$7,J409)=0,"DO POPRAWY: Szkolenie (J) – wybierz z listy",IF(K409="","DO POPRAWY: Termin (K)",IF(COUNTIFS(LISTY!$C$5:$C$22,J409,LISTY!$D$5:$D$22,K409)=0,"DO POPRAWY: Termin (K) – wybierz ponownie",IF(COUNTIFS(LISTY!$C$5:$C$22,J409,LISTY!$D$5:$D$22,K409,LISTY!$E$5:$E$22,L409)=0,"DO POPRAWY: Godziny szkolenia (L)",IF(COUNTIFS($D$12:$D$411,D409,$J$12:$J$411,J409)&gt;1,"DO POPRAWY: Szkolenie (J) – drugi termin tej tematyki","OK")))))))))))))))))))))))))))</f>
        <v/>
      </c>
    </row>
    <row r="410" spans="1:14" ht="28.8" customHeight="1">
      <c r="A410" s="19" t="str">
        <f t="shared" si="12"/>
        <v/>
      </c>
      <c r="B410" s="20"/>
      <c r="C410" s="20"/>
      <c r="D410" s="20"/>
      <c r="E410" s="20"/>
      <c r="F410" s="21"/>
      <c r="G410" s="22"/>
      <c r="H410" s="21"/>
      <c r="I410" s="21"/>
      <c r="J410" s="20"/>
      <c r="K410" s="23"/>
      <c r="L410" s="19" t="str">
        <f>IF(OR(J410="",K410=""),"",IF(COUNTIFS(LISTY!$C$5:$C$22,J410,LISTY!$D$5:$D$22,K410)=0,"NIEZGODNY TERMIN",IFERROR(INDEX(LISTY!$E$5:$E$22,MATCH(K410,LISTY!$D$5:$D$22,0)),"NIEZGODNY TERMIN")))</f>
        <v/>
      </c>
      <c r="M410" s="19" t="str">
        <f t="shared" si="13"/>
        <v/>
      </c>
      <c r="N410" s="24" t="str">
        <f>IF(COUNTA(B410:K410)=0,"",IF($C$7="","DO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format",IF(B410="","DO POPRAWY: Imię (B)",IF(C410="","DO POPRAWY: Nazwisko (C)",IF(D410="","DO POPRAWY: E-mail uczelniany (D)",IF(OR(LEN(D410)-LEN(SUBSTITUTE(D410,"@",""))&lt;&gt;1,IFERROR(FIND("@",D410),0)&lt;2,IFERROR(FIND(".",D410,FIND("@",D410)+2),0)=0,ISNUMBER(SEARCH(" ",D410))),"DO POPRAWY: E-mail uczelniany (D) – format",IF(ISERROR(SEARCH(";"&amp;LOWER(TRIM(MID(D410,FIND("@",D410)+1,128)))&amp;";",";"&amp;SUBSTITUTE(LOWER($C$8)," ","")&amp;";")),"DO POPRAWY: E-mail (D) / domeny (C8)",IF(E410="","DO POPRAWY: Kierunek studiów (E)",IF(F410="","DO POPRAWY: Poziom studiów (F)",IF(COUNTIF(LISTY!$H$5:$H$7,F410)=0,"DO POPRAWY: Poziom studiów (F) – wybierz z listy",IF(G410="","DO POPRAWY: Rok studiów (G)",IF(IF(F410="I stopnia",COUNTIF(LISTY!$M$5:$M$8,G410),IF(F410="II stopnia",COUNTIF(LISTY!$N$5:$N$7,G410),COUNTIF(LISTY!$O$5:$O$10,G410)))=0,"DO POPRAWY: Rok studiów (G) – wybierz ponownie",IF(H410="","DO POPRAWY: Status studenta (H)",IF(H410&lt;&gt;"TAK","DO POPRAWY: Status studenta (H) – brak uprawnień",IF(I410="","DO POPRAWY: Obywatelstwo polskie (I)",IF(I410&lt;&gt;"TAK","DO POPRAWY: Obywatelstwo polskie (I) – brak uprawnień",IF(J410="","DO POPRAWY: Szkolenie (J)",IF(COUNTIF(LISTY!$A$5:$A$7,J410)=0,"DO POPRAWY: Szkolenie (J) – wybierz z listy",IF(K410="","DO POPRAWY: Termin (K)",IF(COUNTIFS(LISTY!$C$5:$C$22,J410,LISTY!$D$5:$D$22,K410)=0,"DO POPRAWY: Termin (K) – wybierz ponownie",IF(COUNTIFS(LISTY!$C$5:$C$22,J410,LISTY!$D$5:$D$22,K410,LISTY!$E$5:$E$22,L410)=0,"DO POPRAWY: Godziny szkolenia (L)",IF(COUNTIFS($D$12:$D$411,D410,$J$12:$J$411,J410)&gt;1,"DO POPRAWY: Szkolenie (J) – drugi termin tej tematyki","OK")))))))))))))))))))))))))))</f>
        <v/>
      </c>
    </row>
    <row r="411" spans="1:14" ht="28.8" customHeight="1">
      <c r="A411" s="19" t="str">
        <f t="shared" si="12"/>
        <v/>
      </c>
      <c r="B411" s="20"/>
      <c r="C411" s="20"/>
      <c r="D411" s="20"/>
      <c r="E411" s="20"/>
      <c r="F411" s="21"/>
      <c r="G411" s="22"/>
      <c r="H411" s="21"/>
      <c r="I411" s="21"/>
      <c r="J411" s="20"/>
      <c r="K411" s="23"/>
      <c r="L411" s="19" t="str">
        <f>IF(OR(J411="",K411=""),"",IF(COUNTIFS(LISTY!$C$5:$C$22,J411,LISTY!$D$5:$D$22,K411)=0,"NIEZGODNY TERMIN",IFERROR(INDEX(LISTY!$E$5:$E$22,MATCH(K411,LISTY!$D$5:$D$22,0)),"NIEZGODNY TERMIN")))</f>
        <v/>
      </c>
      <c r="M411" s="19" t="str">
        <f t="shared" si="13"/>
        <v/>
      </c>
      <c r="N411" s="24" t="str">
        <f>IF(COUNTA(B411:K411)=0,"",IF($C$7="","DO POPRAWY: Nazwa uczelni (C7)",IF($H$7="","DO POPRAWY: Koordynator (H7)",IF($L$7="","DO POPRAWY: E-mail koordynatora (L7)",IF(OR(LEN($L$7)-LEN(SUBSTITUTE($L$7,"@",""))&lt;&gt;1,IFERROR(FIND("@",$L$7),0)&lt;2,IFERROR(FIND(".",$L$7,FIND("@",$L$7)+2),0)=0,ISNUMBER(SEARCH(" ",$L$7))),"DO POPRAWY: E-mail koordynatora (L7) – format",IF($C$8="","DO POPRAWY: Domeny uczelni (C8)",IF(OR(ISNUMBER(SEARCH("@",$C$8)),ISNUMBER(SEARCH(";;",SUBSTITUTE($C$8," ",""))),LEFT(TRIM($C$8),1)=";",RIGHT(TRIM($C$8),1)=";",NOT(ISNUMBER(SEARCH(".",$C$8)))),"DO POPRAWY: Domeny uczelni (C8) – format",IF(B411="","DO POPRAWY: Imię (B)",IF(C411="","DO POPRAWY: Nazwisko (C)",IF(D411="","DO POPRAWY: E-mail uczelniany (D)",IF(OR(LEN(D411)-LEN(SUBSTITUTE(D411,"@",""))&lt;&gt;1,IFERROR(FIND("@",D411),0)&lt;2,IFERROR(FIND(".",D411,FIND("@",D411)+2),0)=0,ISNUMBER(SEARCH(" ",D411))),"DO POPRAWY: E-mail uczelniany (D) – format",IF(ISERROR(SEARCH(";"&amp;LOWER(TRIM(MID(D411,FIND("@",D411)+1,128)))&amp;";",";"&amp;SUBSTITUTE(LOWER($C$8)," ","")&amp;";")),"DO POPRAWY: E-mail (D) / domeny (C8)",IF(E411="","DO POPRAWY: Kierunek studiów (E)",IF(F411="","DO POPRAWY: Poziom studiów (F)",IF(COUNTIF(LISTY!$H$5:$H$7,F411)=0,"DO POPRAWY: Poziom studiów (F) – wybierz z listy",IF(G411="","DO POPRAWY: Rok studiów (G)",IF(IF(F411="I stopnia",COUNTIF(LISTY!$M$5:$M$8,G411),IF(F411="II stopnia",COUNTIF(LISTY!$N$5:$N$7,G411),COUNTIF(LISTY!$O$5:$O$10,G411)))=0,"DO POPRAWY: Rok studiów (G) – wybierz ponownie",IF(H411="","DO POPRAWY: Status studenta (H)",IF(H411&lt;&gt;"TAK","DO POPRAWY: Status studenta (H) – brak uprawnień",IF(I411="","DO POPRAWY: Obywatelstwo polskie (I)",IF(I411&lt;&gt;"TAK","DO POPRAWY: Obywatelstwo polskie (I) – brak uprawnień",IF(J411="","DO POPRAWY: Szkolenie (J)",IF(COUNTIF(LISTY!$A$5:$A$7,J411)=0,"DO POPRAWY: Szkolenie (J) – wybierz z listy",IF(K411="","DO POPRAWY: Termin (K)",IF(COUNTIFS(LISTY!$C$5:$C$22,J411,LISTY!$D$5:$D$22,K411)=0,"DO POPRAWY: Termin (K) – wybierz ponownie",IF(COUNTIFS(LISTY!$C$5:$C$22,J411,LISTY!$D$5:$D$22,K411,LISTY!$E$5:$E$22,L411)=0,"DO POPRAWY: Godziny szkolenia (L)",IF(COUNTIFS($D$12:$D$411,D411,$J$12:$J$411,J411)&gt;1,"DO POPRAWY: Szkolenie (J) – drugi termin tej tematyki","OK")))))))))))))))))))))))))))</f>
        <v/>
      </c>
    </row>
  </sheetData>
  <sheetProtection sheet="1" objects="1" scenarios="1" autoFilter="0"/>
  <mergeCells count="17">
    <mergeCell ref="A10:N10"/>
    <mergeCell ref="A2:N2"/>
    <mergeCell ref="A4:N4"/>
    <mergeCell ref="A5:N5"/>
    <mergeCell ref="A7:B7"/>
    <mergeCell ref="C7:E7"/>
    <mergeCell ref="F7:G7"/>
    <mergeCell ref="H7:J7"/>
    <mergeCell ref="L7:N7"/>
    <mergeCell ref="A8:B8"/>
    <mergeCell ref="C8:H8"/>
    <mergeCell ref="I8:M8"/>
    <mergeCell ref="A3:N3"/>
    <mergeCell ref="A9:B9"/>
    <mergeCell ref="D9:E9"/>
    <mergeCell ref="G9:H9"/>
    <mergeCell ref="J9:N9"/>
  </mergeCells>
  <conditionalFormatting sqref="H12:H411">
    <cfRule type="expression" dxfId="6" priority="3">
      <formula>AND(H12&lt;&gt;"",H12="NIE")</formula>
    </cfRule>
  </conditionalFormatting>
  <conditionalFormatting sqref="I12:I411">
    <cfRule type="expression" dxfId="5" priority="4">
      <formula>AND(I12&lt;&gt;"",I12="NIE")</formula>
    </cfRule>
  </conditionalFormatting>
  <conditionalFormatting sqref="L12:L411">
    <cfRule type="expression" dxfId="3" priority="5">
      <formula>L12="NIEZGODNY TERMIN"</formula>
    </cfRule>
  </conditionalFormatting>
  <conditionalFormatting sqref="N12:N411">
    <cfRule type="expression" dxfId="2" priority="1">
      <formula>LEFT(N12,10)="DO POPRAWY"</formula>
    </cfRule>
    <cfRule type="expression" dxfId="1" priority="2">
      <formula>N12="OK"</formula>
    </cfRule>
    <cfRule type="expression" dxfId="0" priority="6">
      <formula>LEFT(N12,14)="DO WERYFIKACJI"</formula>
    </cfRule>
  </conditionalFormatting>
  <dataValidations count="5">
    <dataValidation type="list" allowBlank="1" showErrorMessage="1" errorTitle="Wybierz poziom studiów" error="Wybierz I stopnia, II stopnia lub jednolite studia magisterskie." sqref="F12:F411" xr:uid="{00000000-0002-0000-0000-000000000000}">
      <formula1>INDIRECT("LISTY!$H$5:$H$7")</formula1>
    </dataValidation>
    <dataValidation type="list" allowBlank="1" showErrorMessage="1" errorTitle="Rok nie pasuje do poziomu studiów" error="Najpierw wybierz poziom studiów, a następnie prawidłowy rok tego poziomu." sqref="G12:G411" xr:uid="{00000000-0002-0000-0000-000001000000}">
      <formula1>OFFSET(INDIRECT("LISTY!$M$5"),0,IFERROR(MATCH($F12,INDIRECT("LISTY!$H$5:$H$7"),0)-1,3),IF($F12="I stopnia",4,IF($F12="II stopnia",3,6)),1)</formula1>
    </dataValidation>
    <dataValidation type="list" allowBlank="1" showErrorMessage="1" errorTitle="Wybierz TAK lub NIE" error="Koordynator powinien potwierdzić warunek: TAK albo NIE." sqref="H12:I411" xr:uid="{00000000-0002-0000-0000-000002000000}">
      <formula1>INDIRECT("LISTY!$G$5:$G$6")</formula1>
    </dataValidation>
    <dataValidation type="list" allowBlank="1" showErrorMessage="1" errorTitle="Wybierz szkolenie z listy" error="Wybierz jedno z trzech szkoleń z listy." sqref="J12:J411" xr:uid="{00000000-0002-0000-0000-000003000000}">
      <formula1>INDIRECT("LISTY!$A$5:$A$7")</formula1>
    </dataValidation>
    <dataValidation type="list" allowBlank="1" showErrorMessage="1" errorTitle="Termin nie pasuje do szkolenia" error="Najpierw wybierz szkolenie w kolumnie J, a następnie termin z przypisanej mu listy." sqref="K12:K411" xr:uid="{00000000-0002-0000-0000-000004000000}">
      <formula1>OFFSET(INDIRECT("LISTY!$J$5"),0,IFERROR(MATCH($J12,INDIRECT("LISTY!$A$5:$A$7"),0)-1,3),6,1)</formula1>
    </dataValidation>
  </dataValidations>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expression" priority="7" id="{00000000-000E-0000-0000-000007000000}">
            <xm:f>AND($F12&lt;&gt;"",$G12&lt;&gt;"",IF($F12="I stopnia",COUNTIF(LISTY!$M$5:$M$8,$G12),IF($F12="II stopnia",COUNTIF(LISTY!$N$5:$N$7,$G12),COUNTIF(LISTY!$O$5:$O$10,$G12)))=0)</xm:f>
            <x14:dxf>
              <font>
                <b/>
                <color rgb="FF9D1C20"/>
              </font>
              <fill>
                <patternFill>
                  <bgColor rgb="FFFDE8E7"/>
                </patternFill>
              </fill>
            </x14:dxf>
          </x14:cfRule>
          <xm:sqref>G12:G411</xm:sqref>
        </x14:conditionalFormatting>
        <x14:conditionalFormatting xmlns:xm="http://schemas.microsoft.com/office/excel/2006/main">
          <x14:cfRule type="expression" priority="8" id="{00000000-000E-0000-0000-000008000000}">
            <xm:f>AND($J12&lt;&gt;"",$K12&lt;&gt;"",COUNTIFS(LISTY!$C$5:$C$22,$J12,LISTY!$D$5:$D$22,$K12)=0)</xm:f>
            <x14:dxf>
              <font>
                <b/>
                <color rgb="FF9D1C20"/>
              </font>
              <fill>
                <patternFill>
                  <bgColor rgb="FFFDE8E7"/>
                </patternFill>
              </fill>
            </x14:dxf>
          </x14:cfRule>
          <xm:sqref>K12:K411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0"/>
  <sheetViews>
    <sheetView workbookViewId="0">
      <pane ySplit="3" topLeftCell="A4" activePane="bottomLeft" state="frozen"/>
      <selection pane="bottomLeft"/>
    </sheetView>
  </sheetViews>
  <sheetFormatPr defaultRowHeight="13.8"/>
  <cols>
    <col min="1" max="1" width="32" customWidth="1"/>
    <col min="2" max="8" width="33" customWidth="1"/>
  </cols>
  <sheetData>
    <row r="1" spans="1:8" ht="26.1" customHeight="1">
      <c r="A1" s="43" t="s">
        <v>23</v>
      </c>
      <c r="B1" s="43"/>
      <c r="C1" s="43"/>
      <c r="D1" s="43"/>
      <c r="E1" s="43"/>
      <c r="F1" s="43"/>
      <c r="G1" s="43"/>
      <c r="H1" s="43"/>
    </row>
    <row r="2" spans="1:8" ht="26.1" customHeight="1">
      <c r="A2" s="43"/>
      <c r="B2" s="43"/>
      <c r="C2" s="43"/>
      <c r="D2" s="43"/>
      <c r="E2" s="43"/>
      <c r="F2" s="43"/>
      <c r="G2" s="43"/>
      <c r="H2" s="43"/>
    </row>
    <row r="3" spans="1:8" ht="72" customHeight="1">
      <c r="A3" s="44" t="s">
        <v>73</v>
      </c>
      <c r="B3" s="44"/>
      <c r="C3" s="44"/>
      <c r="D3" s="44"/>
      <c r="E3" s="44"/>
      <c r="F3" s="44"/>
      <c r="G3" s="44"/>
      <c r="H3" s="44"/>
    </row>
    <row r="5" spans="1:8" ht="24.9" customHeight="1">
      <c r="A5" s="45" t="s">
        <v>24</v>
      </c>
      <c r="B5" s="45"/>
      <c r="C5" s="45"/>
      <c r="D5" s="45"/>
      <c r="E5" s="45"/>
      <c r="F5" s="45"/>
      <c r="G5" s="45"/>
      <c r="H5" s="45"/>
    </row>
    <row r="6" spans="1:8" ht="55.05" customHeight="1">
      <c r="A6" s="46" t="s">
        <v>25</v>
      </c>
      <c r="B6" s="46"/>
      <c r="C6" s="46"/>
      <c r="D6" s="46"/>
      <c r="E6" s="46"/>
      <c r="F6" s="46"/>
      <c r="G6" s="46"/>
      <c r="H6" s="46"/>
    </row>
    <row r="8" spans="1:8" ht="24.9" customHeight="1">
      <c r="A8" s="45" t="s">
        <v>26</v>
      </c>
      <c r="B8" s="45"/>
      <c r="C8" s="45"/>
      <c r="D8" s="45"/>
      <c r="E8" s="45"/>
      <c r="F8" s="45"/>
      <c r="G8" s="45"/>
      <c r="H8" s="45"/>
    </row>
    <row r="9" spans="1:8" ht="70.05" customHeight="1">
      <c r="A9" s="46" t="s">
        <v>74</v>
      </c>
      <c r="B9" s="46"/>
      <c r="C9" s="46"/>
      <c r="D9" s="46"/>
      <c r="E9" s="46"/>
      <c r="F9" s="46"/>
      <c r="G9" s="46"/>
      <c r="H9" s="46"/>
    </row>
    <row r="11" spans="1:8" ht="24.9" customHeight="1">
      <c r="A11" s="45" t="s">
        <v>75</v>
      </c>
      <c r="B11" s="45"/>
      <c r="C11" s="45"/>
      <c r="D11" s="45"/>
      <c r="E11" s="45"/>
      <c r="F11" s="45"/>
      <c r="G11" s="45"/>
      <c r="H11" s="45"/>
    </row>
    <row r="12" spans="1:8" ht="60" customHeight="1">
      <c r="A12" s="46" t="s">
        <v>76</v>
      </c>
      <c r="B12" s="46"/>
      <c r="C12" s="46"/>
      <c r="D12" s="46"/>
      <c r="E12" s="46"/>
      <c r="F12" s="46"/>
      <c r="G12" s="46"/>
      <c r="H12" s="46"/>
    </row>
    <row r="14" spans="1:8" ht="24.9" customHeight="1">
      <c r="A14" s="45" t="s">
        <v>27</v>
      </c>
      <c r="B14" s="45"/>
      <c r="C14" s="45"/>
      <c r="D14" s="45"/>
      <c r="E14" s="45"/>
      <c r="F14" s="45"/>
      <c r="G14" s="45"/>
      <c r="H14" s="45"/>
    </row>
    <row r="15" spans="1:8" ht="82.95" customHeight="1">
      <c r="A15" s="46" t="s">
        <v>77</v>
      </c>
      <c r="B15" s="46"/>
      <c r="C15" s="46"/>
      <c r="D15" s="46"/>
      <c r="E15" s="46"/>
      <c r="F15" s="46"/>
      <c r="G15" s="46"/>
      <c r="H15" s="46"/>
    </row>
    <row r="17" spans="1:8" ht="24.9" customHeight="1">
      <c r="A17" s="45" t="s">
        <v>28</v>
      </c>
      <c r="B17" s="45"/>
      <c r="C17" s="45"/>
      <c r="D17" s="45"/>
      <c r="E17" s="45"/>
      <c r="F17" s="45"/>
      <c r="G17" s="45"/>
      <c r="H17" s="45"/>
    </row>
    <row r="18" spans="1:8" ht="60" customHeight="1">
      <c r="A18" s="46" t="s">
        <v>29</v>
      </c>
      <c r="B18" s="46"/>
      <c r="C18" s="46"/>
      <c r="D18" s="46"/>
      <c r="E18" s="46"/>
      <c r="F18" s="46"/>
      <c r="G18" s="46"/>
      <c r="H18" s="46"/>
    </row>
    <row r="20" spans="1:8" ht="24.9" customHeight="1">
      <c r="A20" s="45" t="s">
        <v>30</v>
      </c>
      <c r="B20" s="45"/>
      <c r="C20" s="45"/>
      <c r="D20" s="45"/>
      <c r="E20" s="45"/>
      <c r="F20" s="45"/>
      <c r="G20" s="45"/>
      <c r="H20" s="45"/>
    </row>
    <row r="21" spans="1:8" ht="67.95" customHeight="1">
      <c r="A21" s="46" t="s">
        <v>78</v>
      </c>
      <c r="B21" s="46"/>
      <c r="C21" s="46"/>
      <c r="D21" s="46"/>
      <c r="E21" s="46"/>
      <c r="F21" s="46"/>
      <c r="G21" s="46"/>
      <c r="H21" s="46"/>
    </row>
    <row r="23" spans="1:8" ht="24.9" customHeight="1">
      <c r="A23" s="45" t="s">
        <v>31</v>
      </c>
      <c r="B23" s="45"/>
      <c r="C23" s="45"/>
      <c r="D23" s="45"/>
      <c r="E23" s="45"/>
      <c r="F23" s="45"/>
      <c r="G23" s="45"/>
      <c r="H23" s="45"/>
    </row>
    <row r="24" spans="1:8" ht="72" customHeight="1">
      <c r="A24" s="46" t="s">
        <v>79</v>
      </c>
      <c r="B24" s="46"/>
      <c r="C24" s="46"/>
      <c r="D24" s="46"/>
      <c r="E24" s="46"/>
      <c r="F24" s="46"/>
      <c r="G24" s="46"/>
      <c r="H24" s="46"/>
    </row>
    <row r="26" spans="1:8" ht="24.9" customHeight="1">
      <c r="A26" s="45" t="s">
        <v>32</v>
      </c>
      <c r="B26" s="45"/>
      <c r="C26" s="45"/>
      <c r="D26" s="45"/>
      <c r="E26" s="45"/>
      <c r="F26" s="45"/>
      <c r="G26" s="45"/>
      <c r="H26" s="45"/>
    </row>
    <row r="27" spans="1:8" ht="64.95" customHeight="1">
      <c r="A27" s="46" t="s">
        <v>33</v>
      </c>
      <c r="B27" s="46"/>
      <c r="C27" s="46"/>
      <c r="D27" s="46"/>
      <c r="E27" s="46"/>
      <c r="F27" s="46"/>
      <c r="G27" s="46"/>
      <c r="H27" s="46"/>
    </row>
    <row r="29" spans="1:8" ht="24.9" customHeight="1">
      <c r="A29" s="45" t="s">
        <v>34</v>
      </c>
      <c r="B29" s="45"/>
      <c r="C29" s="45"/>
      <c r="D29" s="45"/>
      <c r="E29" s="45"/>
      <c r="F29" s="45"/>
      <c r="G29" s="45"/>
      <c r="H29" s="45"/>
    </row>
    <row r="30" spans="1:8" ht="61.95" customHeight="1">
      <c r="A30" s="46" t="s">
        <v>35</v>
      </c>
      <c r="B30" s="46"/>
      <c r="C30" s="46"/>
      <c r="D30" s="46"/>
      <c r="E30" s="46"/>
      <c r="F30" s="46"/>
      <c r="G30" s="46"/>
      <c r="H30" s="46"/>
    </row>
    <row r="32" spans="1:8" ht="24.9" customHeight="1">
      <c r="A32" s="45" t="s">
        <v>36</v>
      </c>
      <c r="B32" s="45"/>
      <c r="C32" s="45"/>
      <c r="D32" s="45"/>
      <c r="E32" s="45"/>
      <c r="F32" s="45"/>
      <c r="G32" s="45"/>
      <c r="H32" s="45"/>
    </row>
    <row r="33" spans="1:8" ht="64.95" customHeight="1">
      <c r="A33" s="46" t="s">
        <v>80</v>
      </c>
      <c r="B33" s="46"/>
      <c r="C33" s="46"/>
      <c r="D33" s="46"/>
      <c r="E33" s="46"/>
      <c r="F33" s="46"/>
      <c r="G33" s="46"/>
      <c r="H33" s="46"/>
    </row>
    <row r="35" spans="1:8" ht="24.9" customHeight="1">
      <c r="A35" s="45" t="s">
        <v>37</v>
      </c>
      <c r="B35" s="45"/>
      <c r="C35" s="45"/>
      <c r="D35" s="45"/>
      <c r="E35" s="45"/>
      <c r="F35" s="45"/>
      <c r="G35" s="45"/>
      <c r="H35" s="45"/>
    </row>
    <row r="36" spans="1:8" ht="76.05" customHeight="1">
      <c r="A36" s="46" t="s">
        <v>81</v>
      </c>
      <c r="B36" s="46"/>
      <c r="C36" s="46"/>
      <c r="D36" s="46"/>
      <c r="E36" s="46"/>
      <c r="F36" s="46"/>
      <c r="G36" s="46"/>
      <c r="H36" s="46"/>
    </row>
    <row r="38" spans="1:8" ht="40.049999999999997" customHeight="1">
      <c r="A38" s="47" t="s">
        <v>38</v>
      </c>
      <c r="B38" s="47"/>
      <c r="C38" s="47"/>
      <c r="D38" s="47"/>
      <c r="E38" s="47"/>
      <c r="F38" s="47"/>
      <c r="G38" s="47"/>
      <c r="H38" s="47"/>
    </row>
    <row r="39" spans="1:8" ht="40.049999999999997" customHeight="1">
      <c r="A39" s="47"/>
      <c r="B39" s="47"/>
      <c r="C39" s="47"/>
      <c r="D39" s="47"/>
      <c r="E39" s="47"/>
      <c r="F39" s="47"/>
      <c r="G39" s="47"/>
      <c r="H39" s="47"/>
    </row>
    <row r="40" spans="1:8" ht="30" customHeight="1">
      <c r="A40" s="39" t="s">
        <v>39</v>
      </c>
      <c r="B40" s="39"/>
      <c r="C40" s="39"/>
      <c r="D40" s="39"/>
      <c r="E40" s="39"/>
      <c r="F40" s="39"/>
      <c r="G40" s="39"/>
      <c r="H40" s="39"/>
    </row>
    <row r="41" spans="1:8" ht="46.05" customHeight="1">
      <c r="A41" s="40" t="s">
        <v>40</v>
      </c>
      <c r="B41" s="40"/>
      <c r="C41" s="40"/>
      <c r="D41" s="40"/>
      <c r="E41" s="40"/>
      <c r="F41" s="40"/>
      <c r="G41" s="40"/>
      <c r="H41" s="40"/>
    </row>
    <row r="42" spans="1:8" ht="46.05" customHeight="1">
      <c r="A42" s="40"/>
      <c r="B42" s="40"/>
      <c r="C42" s="40"/>
      <c r="D42" s="40"/>
      <c r="E42" s="40"/>
      <c r="F42" s="40"/>
      <c r="G42" s="40"/>
      <c r="H42" s="40"/>
    </row>
    <row r="43" spans="1:8" ht="46.05" customHeight="1">
      <c r="A43" s="40"/>
      <c r="B43" s="40"/>
      <c r="C43" s="40"/>
      <c r="D43" s="40"/>
      <c r="E43" s="40"/>
      <c r="F43" s="40"/>
      <c r="G43" s="40"/>
      <c r="H43" s="40"/>
    </row>
    <row r="44" spans="1:8" ht="46.05" customHeight="1">
      <c r="A44" s="40"/>
      <c r="B44" s="40"/>
      <c r="C44" s="40"/>
      <c r="D44" s="40"/>
      <c r="E44" s="40"/>
      <c r="F44" s="40"/>
      <c r="G44" s="40"/>
      <c r="H44" s="40"/>
    </row>
    <row r="46" spans="1:8" ht="27" customHeight="1">
      <c r="A46" s="41" t="s">
        <v>41</v>
      </c>
      <c r="B46" s="41"/>
      <c r="C46" s="41"/>
      <c r="D46" s="41"/>
      <c r="E46" s="41"/>
      <c r="F46" s="41"/>
      <c r="G46" s="41"/>
      <c r="H46" s="41"/>
    </row>
    <row r="47" spans="1:8" ht="61.95" customHeight="1">
      <c r="A47" s="42" t="s">
        <v>42</v>
      </c>
      <c r="B47" s="42"/>
      <c r="C47" s="42"/>
      <c r="D47" s="42"/>
      <c r="E47" s="42"/>
      <c r="F47" s="42"/>
      <c r="G47" s="42"/>
      <c r="H47" s="42"/>
    </row>
    <row r="48" spans="1:8" ht="37.049999999999997" customHeight="1">
      <c r="A48" s="42"/>
      <c r="B48" s="42"/>
      <c r="C48" s="42"/>
      <c r="D48" s="42"/>
      <c r="E48" s="42"/>
      <c r="F48" s="42"/>
      <c r="G48" s="42"/>
      <c r="H48" s="42"/>
    </row>
    <row r="49" spans="1:8" ht="37.049999999999997" customHeight="1">
      <c r="A49" s="42"/>
      <c r="B49" s="42"/>
      <c r="C49" s="42"/>
      <c r="D49" s="42"/>
      <c r="E49" s="42"/>
      <c r="F49" s="42"/>
      <c r="G49" s="42"/>
      <c r="H49" s="42"/>
    </row>
    <row r="50" spans="1:8" ht="37.049999999999997" customHeight="1">
      <c r="A50" s="42"/>
      <c r="B50" s="42"/>
      <c r="C50" s="42"/>
      <c r="D50" s="42"/>
      <c r="E50" s="42"/>
      <c r="F50" s="42"/>
      <c r="G50" s="42"/>
      <c r="H50" s="42"/>
    </row>
  </sheetData>
  <sheetProtection sheet="1" objects="1" scenarios="1" autoFilter="0"/>
  <mergeCells count="29">
    <mergeCell ref="A35:H35"/>
    <mergeCell ref="A36:H36"/>
    <mergeCell ref="A38:H39"/>
    <mergeCell ref="A27:H27"/>
    <mergeCell ref="A29:H29"/>
    <mergeCell ref="A30:H30"/>
    <mergeCell ref="A32:H32"/>
    <mergeCell ref="A33:H33"/>
    <mergeCell ref="A20:H20"/>
    <mergeCell ref="A21:H21"/>
    <mergeCell ref="A23:H23"/>
    <mergeCell ref="A24:H24"/>
    <mergeCell ref="A26:H26"/>
    <mergeCell ref="A40:H40"/>
    <mergeCell ref="A41:H44"/>
    <mergeCell ref="A46:H46"/>
    <mergeCell ref="A47:H50"/>
    <mergeCell ref="A1:H2"/>
    <mergeCell ref="A3:H3"/>
    <mergeCell ref="A5:H5"/>
    <mergeCell ref="A6:H6"/>
    <mergeCell ref="A8:H8"/>
    <mergeCell ref="A9:H9"/>
    <mergeCell ref="A11:H11"/>
    <mergeCell ref="A12:H12"/>
    <mergeCell ref="A14:H14"/>
    <mergeCell ref="A15:H15"/>
    <mergeCell ref="A17:H17"/>
    <mergeCell ref="A18:H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4"/>
  <sheetViews>
    <sheetView workbookViewId="0">
      <pane ySplit="4" topLeftCell="A5" activePane="bottomLeft" state="frozen"/>
      <selection pane="bottomLeft"/>
    </sheetView>
  </sheetViews>
  <sheetFormatPr defaultRowHeight="13.8"/>
  <cols>
    <col min="1" max="1" width="56" customWidth="1"/>
    <col min="2" max="2" width="25" customWidth="1"/>
    <col min="3" max="3" width="65" customWidth="1"/>
    <col min="4" max="4" width="25" customWidth="1"/>
    <col min="5" max="6" width="23" customWidth="1"/>
    <col min="7" max="7" width="24" customWidth="1"/>
    <col min="8" max="8" width="42" customWidth="1"/>
    <col min="10" max="12" width="23" customWidth="1"/>
    <col min="13" max="15" width="21" customWidth="1"/>
  </cols>
  <sheetData>
    <row r="1" spans="1:15" ht="24.9" customHeight="1">
      <c r="A1" s="48" t="s">
        <v>43</v>
      </c>
      <c r="B1" s="48"/>
      <c r="C1" s="48"/>
      <c r="D1" s="48"/>
      <c r="E1" s="48"/>
      <c r="F1" s="48"/>
      <c r="G1" s="48"/>
      <c r="H1" s="48"/>
    </row>
    <row r="2" spans="1:15" ht="24.9" customHeight="1">
      <c r="A2" s="48"/>
      <c r="B2" s="48"/>
      <c r="C2" s="48"/>
      <c r="D2" s="48"/>
      <c r="E2" s="48"/>
      <c r="F2" s="48"/>
      <c r="G2" s="48"/>
      <c r="H2" s="48"/>
    </row>
    <row r="3" spans="1:15" ht="23.1" customHeight="1">
      <c r="A3" s="49" t="s">
        <v>44</v>
      </c>
      <c r="B3" s="49"/>
      <c r="C3" s="49"/>
      <c r="D3" s="49"/>
      <c r="E3" s="49"/>
      <c r="F3" s="49"/>
      <c r="G3" s="49"/>
      <c r="H3" s="49"/>
    </row>
    <row r="4" spans="1:15" ht="45" customHeight="1">
      <c r="A4" s="9" t="s">
        <v>45</v>
      </c>
      <c r="B4" s="9" t="s">
        <v>46</v>
      </c>
      <c r="C4" s="9" t="s">
        <v>47</v>
      </c>
      <c r="D4" s="9" t="s">
        <v>48</v>
      </c>
      <c r="E4" s="9" t="s">
        <v>49</v>
      </c>
      <c r="F4" s="9" t="s">
        <v>50</v>
      </c>
      <c r="G4" s="9" t="s">
        <v>51</v>
      </c>
      <c r="H4" s="9" t="s">
        <v>52</v>
      </c>
      <c r="J4" s="1" t="s">
        <v>53</v>
      </c>
      <c r="K4" s="1" t="s">
        <v>54</v>
      </c>
      <c r="L4" s="1" t="s">
        <v>55</v>
      </c>
      <c r="M4" s="1" t="s">
        <v>56</v>
      </c>
      <c r="N4" s="1" t="s">
        <v>57</v>
      </c>
      <c r="O4" s="1" t="s">
        <v>58</v>
      </c>
    </row>
    <row r="5" spans="1:15" ht="28.95" customHeight="1">
      <c r="A5" s="3" t="s">
        <v>53</v>
      </c>
      <c r="B5" s="4">
        <v>46331</v>
      </c>
      <c r="C5" s="5" t="s">
        <v>53</v>
      </c>
      <c r="D5" s="6">
        <v>46331</v>
      </c>
      <c r="E5" s="5" t="s">
        <v>59</v>
      </c>
      <c r="F5" s="3">
        <v>1</v>
      </c>
      <c r="G5" s="3" t="s">
        <v>60</v>
      </c>
      <c r="H5" s="2" t="s">
        <v>61</v>
      </c>
      <c r="J5" s="7">
        <v>46331</v>
      </c>
      <c r="K5" s="7">
        <v>46357</v>
      </c>
      <c r="L5" s="7">
        <v>46392</v>
      </c>
      <c r="M5" s="8" t="s">
        <v>82</v>
      </c>
      <c r="N5" s="8" t="s">
        <v>83</v>
      </c>
      <c r="O5" s="8" t="s">
        <v>84</v>
      </c>
    </row>
    <row r="6" spans="1:15" ht="28.95" customHeight="1">
      <c r="A6" s="3" t="s">
        <v>62</v>
      </c>
      <c r="B6" s="4">
        <v>46332</v>
      </c>
      <c r="C6" s="5" t="s">
        <v>53</v>
      </c>
      <c r="D6" s="6">
        <v>46332</v>
      </c>
      <c r="E6" s="5" t="s">
        <v>59</v>
      </c>
      <c r="F6" s="3">
        <v>2</v>
      </c>
      <c r="G6" s="3" t="s">
        <v>63</v>
      </c>
      <c r="H6" s="2" t="s">
        <v>64</v>
      </c>
      <c r="J6" s="7">
        <v>46332</v>
      </c>
      <c r="K6" s="7">
        <v>46358</v>
      </c>
      <c r="L6" s="7">
        <v>46394</v>
      </c>
      <c r="M6" s="8" t="s">
        <v>85</v>
      </c>
      <c r="N6" s="8" t="s">
        <v>86</v>
      </c>
      <c r="O6" s="8" t="s">
        <v>87</v>
      </c>
    </row>
    <row r="7" spans="1:15" ht="28.95" customHeight="1">
      <c r="A7" s="3" t="s">
        <v>65</v>
      </c>
      <c r="B7" s="4">
        <v>46335</v>
      </c>
      <c r="C7" s="5" t="s">
        <v>53</v>
      </c>
      <c r="D7" s="6">
        <v>46335</v>
      </c>
      <c r="E7" s="5" t="s">
        <v>59</v>
      </c>
      <c r="F7" s="3">
        <v>3</v>
      </c>
      <c r="G7" s="3"/>
      <c r="H7" s="2" t="s">
        <v>66</v>
      </c>
      <c r="J7" s="7">
        <v>46335</v>
      </c>
      <c r="K7" s="7">
        <v>46359</v>
      </c>
      <c r="L7" s="7">
        <v>46399</v>
      </c>
      <c r="M7" s="8" t="s">
        <v>88</v>
      </c>
      <c r="N7" s="8" t="s">
        <v>89</v>
      </c>
      <c r="O7" s="8" t="s">
        <v>90</v>
      </c>
    </row>
    <row r="8" spans="1:15" ht="28.95" customHeight="1">
      <c r="A8" s="3"/>
      <c r="B8" s="4">
        <v>46336</v>
      </c>
      <c r="C8" s="5" t="s">
        <v>53</v>
      </c>
      <c r="D8" s="6">
        <v>46336</v>
      </c>
      <c r="E8" s="5" t="s">
        <v>59</v>
      </c>
      <c r="F8" s="3">
        <v>4</v>
      </c>
      <c r="G8" s="3"/>
      <c r="H8" s="2"/>
      <c r="J8" s="7">
        <v>46336</v>
      </c>
      <c r="K8" s="7">
        <v>46371</v>
      </c>
      <c r="L8" s="7">
        <v>46401</v>
      </c>
      <c r="M8" s="8" t="s">
        <v>91</v>
      </c>
      <c r="N8" s="8"/>
      <c r="O8" s="8" t="s">
        <v>92</v>
      </c>
    </row>
    <row r="9" spans="1:15" ht="28.95" customHeight="1">
      <c r="A9" s="3"/>
      <c r="B9" s="4">
        <v>46338</v>
      </c>
      <c r="C9" s="5" t="s">
        <v>53</v>
      </c>
      <c r="D9" s="6">
        <v>46338</v>
      </c>
      <c r="E9" s="5" t="s">
        <v>59</v>
      </c>
      <c r="F9" s="3">
        <v>5</v>
      </c>
      <c r="G9" s="3"/>
      <c r="H9" s="2"/>
      <c r="J9" s="7">
        <v>46338</v>
      </c>
      <c r="K9" s="7">
        <v>46373</v>
      </c>
      <c r="L9" s="7">
        <v>46406</v>
      </c>
      <c r="M9" s="8"/>
      <c r="N9" s="8"/>
      <c r="O9" s="8" t="s">
        <v>93</v>
      </c>
    </row>
    <row r="10" spans="1:15" ht="28.95" customHeight="1">
      <c r="A10" s="3"/>
      <c r="B10" s="4">
        <v>46339</v>
      </c>
      <c r="C10" s="5" t="s">
        <v>53</v>
      </c>
      <c r="D10" s="6">
        <v>46339</v>
      </c>
      <c r="E10" s="5" t="s">
        <v>59</v>
      </c>
      <c r="F10" s="3">
        <v>6</v>
      </c>
      <c r="G10" s="3"/>
      <c r="H10" s="2"/>
      <c r="J10" s="7">
        <v>46339</v>
      </c>
      <c r="K10" s="7">
        <v>46374</v>
      </c>
      <c r="L10" s="7">
        <v>46408</v>
      </c>
      <c r="M10" s="8"/>
      <c r="N10" s="8"/>
      <c r="O10" s="8" t="s">
        <v>94</v>
      </c>
    </row>
    <row r="11" spans="1:15" ht="28.95" customHeight="1">
      <c r="A11" s="3"/>
      <c r="B11" s="4">
        <v>46357</v>
      </c>
      <c r="C11" s="5" t="s">
        <v>62</v>
      </c>
      <c r="D11" s="6">
        <v>46357</v>
      </c>
      <c r="E11" s="5" t="s">
        <v>59</v>
      </c>
      <c r="F11" s="3">
        <v>7</v>
      </c>
      <c r="G11" s="3"/>
      <c r="H11" s="2"/>
    </row>
    <row r="12" spans="1:15" ht="28.95" customHeight="1">
      <c r="A12" s="3"/>
      <c r="B12" s="4">
        <v>46358</v>
      </c>
      <c r="C12" s="5" t="s">
        <v>62</v>
      </c>
      <c r="D12" s="6">
        <v>46358</v>
      </c>
      <c r="E12" s="5" t="s">
        <v>59</v>
      </c>
      <c r="F12" s="3"/>
      <c r="G12" s="3"/>
      <c r="H12" s="2"/>
    </row>
    <row r="13" spans="1:15" ht="28.95" customHeight="1">
      <c r="A13" s="3"/>
      <c r="B13" s="4">
        <v>46359</v>
      </c>
      <c r="C13" s="5" t="s">
        <v>62</v>
      </c>
      <c r="D13" s="6">
        <v>46359</v>
      </c>
      <c r="E13" s="5" t="s">
        <v>59</v>
      </c>
      <c r="F13" s="3"/>
      <c r="G13" s="3"/>
      <c r="H13" s="2"/>
    </row>
    <row r="14" spans="1:15" ht="28.95" customHeight="1">
      <c r="A14" s="3"/>
      <c r="B14" s="4">
        <v>46371</v>
      </c>
      <c r="C14" s="5" t="s">
        <v>62</v>
      </c>
      <c r="D14" s="6">
        <v>46371</v>
      </c>
      <c r="E14" s="5" t="s">
        <v>59</v>
      </c>
      <c r="F14" s="3"/>
      <c r="G14" s="3"/>
      <c r="H14" s="2"/>
    </row>
    <row r="15" spans="1:15" ht="28.95" customHeight="1">
      <c r="A15" s="3"/>
      <c r="B15" s="4">
        <v>46373</v>
      </c>
      <c r="C15" s="5" t="s">
        <v>62</v>
      </c>
      <c r="D15" s="6">
        <v>46373</v>
      </c>
      <c r="E15" s="5" t="s">
        <v>59</v>
      </c>
      <c r="F15" s="3"/>
      <c r="G15" s="3"/>
      <c r="H15" s="2"/>
    </row>
    <row r="16" spans="1:15" ht="28.95" customHeight="1">
      <c r="A16" s="3"/>
      <c r="B16" s="4">
        <v>46374</v>
      </c>
      <c r="C16" s="5" t="s">
        <v>62</v>
      </c>
      <c r="D16" s="6">
        <v>46374</v>
      </c>
      <c r="E16" s="5" t="s">
        <v>59</v>
      </c>
      <c r="F16" s="3"/>
      <c r="G16" s="3"/>
      <c r="H16" s="2"/>
    </row>
    <row r="17" spans="1:8" ht="28.95" customHeight="1">
      <c r="A17" s="3"/>
      <c r="B17" s="4">
        <v>46392</v>
      </c>
      <c r="C17" s="5" t="s">
        <v>65</v>
      </c>
      <c r="D17" s="6">
        <v>46392</v>
      </c>
      <c r="E17" s="5" t="s">
        <v>67</v>
      </c>
      <c r="F17" s="3"/>
      <c r="G17" s="3"/>
      <c r="H17" s="2"/>
    </row>
    <row r="18" spans="1:8" ht="28.95" customHeight="1">
      <c r="A18" s="3"/>
      <c r="B18" s="4">
        <v>46394</v>
      </c>
      <c r="C18" s="5" t="s">
        <v>65</v>
      </c>
      <c r="D18" s="6">
        <v>46394</v>
      </c>
      <c r="E18" s="5" t="s">
        <v>67</v>
      </c>
      <c r="F18" s="3"/>
      <c r="G18" s="3"/>
      <c r="H18" s="2"/>
    </row>
    <row r="19" spans="1:8" ht="28.95" customHeight="1">
      <c r="A19" s="3"/>
      <c r="B19" s="4">
        <v>46399</v>
      </c>
      <c r="C19" s="5" t="s">
        <v>65</v>
      </c>
      <c r="D19" s="6">
        <v>46399</v>
      </c>
      <c r="E19" s="5" t="s">
        <v>67</v>
      </c>
      <c r="F19" s="3"/>
      <c r="G19" s="3"/>
      <c r="H19" s="2"/>
    </row>
    <row r="20" spans="1:8" ht="28.95" customHeight="1">
      <c r="A20" s="3"/>
      <c r="B20" s="4">
        <v>46401</v>
      </c>
      <c r="C20" s="5" t="s">
        <v>65</v>
      </c>
      <c r="D20" s="6">
        <v>46401</v>
      </c>
      <c r="E20" s="5" t="s">
        <v>67</v>
      </c>
      <c r="F20" s="3"/>
      <c r="G20" s="3"/>
      <c r="H20" s="2"/>
    </row>
    <row r="21" spans="1:8" ht="28.95" customHeight="1">
      <c r="A21" s="3"/>
      <c r="B21" s="4">
        <v>46406</v>
      </c>
      <c r="C21" s="5" t="s">
        <v>65</v>
      </c>
      <c r="D21" s="6">
        <v>46406</v>
      </c>
      <c r="E21" s="5" t="s">
        <v>67</v>
      </c>
      <c r="F21" s="3"/>
      <c r="G21" s="3"/>
      <c r="H21" s="2"/>
    </row>
    <row r="22" spans="1:8" ht="28.95" customHeight="1">
      <c r="A22" s="3"/>
      <c r="B22" s="4">
        <v>46408</v>
      </c>
      <c r="C22" s="5" t="s">
        <v>65</v>
      </c>
      <c r="D22" s="6">
        <v>46408</v>
      </c>
      <c r="E22" s="5" t="s">
        <v>67</v>
      </c>
      <c r="F22" s="3"/>
      <c r="G22" s="3"/>
      <c r="H22" s="2"/>
    </row>
    <row r="23" spans="1:8" ht="28.95" customHeight="1"/>
    <row r="24" spans="1:8" ht="24" customHeight="1">
      <c r="A24" s="50" t="s">
        <v>68</v>
      </c>
      <c r="B24" s="50"/>
      <c r="C24" s="50"/>
      <c r="D24" s="50"/>
      <c r="E24" s="50"/>
      <c r="F24" s="50"/>
      <c r="G24" s="50"/>
      <c r="H24" s="50"/>
    </row>
  </sheetData>
  <sheetProtection sheet="1" objects="1" scenarios="1" autoFilter="0"/>
  <mergeCells count="3">
    <mergeCell ref="A1:H2"/>
    <mergeCell ref="A3:H3"/>
    <mergeCell ref="A24:H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ZGŁOSZENIA</vt:lpstr>
      <vt:lpstr>INSTRUKCJA</vt:lpstr>
      <vt:lpstr>LISTY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Grzegorz Kozieł</cp:lastModifiedBy>
  <dcterms:created xsi:type="dcterms:W3CDTF">2026-10-22T06:55:24Z</dcterms:created>
  <dcterms:modified xsi:type="dcterms:W3CDTF">2026-10-22T06:58:45Z</dcterms:modified>
</cp:coreProperties>
</file>